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000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'2'!$A$1:$B$15</definedName>
    <definedName name="_xlnm.Print_Area" localSheetId="4">'2-1'!$A$1:$B$15</definedName>
    <definedName name="_xlnm.Print_Area" localSheetId="5">'3'!$A$1:$D$41</definedName>
    <definedName name="_xlnm.Print_Area" localSheetId="6">'4'!$A$1:$F$35</definedName>
    <definedName name="_xlnm.Print_Area" localSheetId="7">'5'!$A$1:$K$9</definedName>
    <definedName name="_xlnm.Print_Area" localSheetId="8">'6'!$A$1:$E$36</definedName>
    <definedName name="_xlnm.Print_Area" localSheetId="9">'7'!$A$1:$E$38</definedName>
    <definedName name="_xlnm.Print_Area" localSheetId="10">'8'!$A$1:$H$9</definedName>
    <definedName name="_xlnm.Print_Area" localSheetId="11">'9'!$A$1:$E$6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7" authorId="0">
      <text>
        <r>
          <rPr>
            <b/>
            <sz val="9"/>
            <rFont val="Tahoma"/>
            <family val="2"/>
          </rPr>
          <t>表头区</t>
        </r>
      </text>
    </comment>
    <comment ref="A9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<sst xmlns="http://schemas.openxmlformats.org/spreadsheetml/2006/main" count="420" uniqueCount="294">
  <si>
    <t>单位代码：326015001_01</t>
  </si>
  <si>
    <t>单位名称：甘肃省小陇山林业保护中心机关</t>
  </si>
  <si>
    <t>部门预算公开表</t>
  </si>
  <si>
    <t>编制日期： 2023  年 2  月 13  日</t>
  </si>
  <si>
    <t>部门领导：李振军</t>
  </si>
  <si>
    <t>财务负责人：洪彦军</t>
  </si>
  <si>
    <t xml:space="preserve">    制表人：王红莉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</si>
  <si>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</si>
  <si>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</si>
  <si>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</si>
  <si>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</si>
  <si>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</si>
  <si>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</si>
  <si>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</si>
  <si>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</si>
  <si>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</si>
  <si>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</si>
  <si>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</si>
  <si>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</si>
  <si>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</si>
  <si>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</si>
  <si>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</si>
  <si>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</si>
  <si>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</si>
  <si>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</si>
  <si>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</si>
  <si>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</si>
  <si>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</si>
  <si>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</si>
  <si>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</si>
  <si>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</si>
  <si>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</si>
  <si>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</si>
  <si>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</si>
  <si>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</si>
  <si>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</si>
  <si>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</si>
  <si>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</si>
  <si>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</si>
  <si>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</si>
  <si>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</si>
  <si>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</si>
  <si>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</si>
  <si>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</si>
  <si>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</si>
  <si>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</si>
  <si>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</si>
  <si>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</si>
  <si>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</si>
  <si>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</si>
  <si>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</si>
  <si>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</si>
  <si>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</si>
  <si>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</si>
  <si>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</si>
  <si>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</si>
  <si>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</si>
  <si>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</si>
  <si>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</si>
  <si>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</si>
  <si>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</si>
  <si>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</si>
  <si>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</si>
  <si>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</si>
  <si>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</si>
  <si>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</si>
  <si>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</si>
  <si>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</si>
  <si>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</si>
  <si>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</si>
  <si>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</si>
  <si>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</si>
  <si>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</si>
  <si>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</si>
  <si>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</si>
  <si>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</si>
  <si>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</si>
  <si>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</si>
  <si>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</si>
  <si>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</si>
  <si>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</si>
  <si>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</si>
  <si>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</si>
  <si>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</si>
  <si>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</si>
  <si>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</si>
  <si>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</si>
  <si>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</si>
  <si>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</si>
  <si>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</si>
  <si>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</si>
  <si>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</si>
  <si>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</si>
  <si>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</si>
  <si>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</si>
  <si>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</si>
  <si>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</si>
  <si>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</si>
  <si>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</si>
  <si>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</si>
  <si>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</si>
  <si>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</si>
  <si>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</si>
  <si>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</si>
  <si>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</si>
  <si>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</si>
  <si>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节能环保支出</t>
  </si>
  <si>
    <t xml:space="preserve">    自然生态保护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</si>
  <si>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</si>
  <si>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</si>
  <si>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</si>
  <si>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</si>
  <si>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</si>
  <si>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农林水支出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</si>
  <si>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</si>
  <si>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</si>
  <si>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</si>
  <si>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</si>
  <si>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</si>
  <si>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</si>
  <si>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</si>
  <si>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林区公共支出</t>
  </si>
  <si>
    <t xml:space="preserve">      林业草原防灾减灾</t>
  </si>
  <si>
    <t xml:space="preserve">      行业业务管理</t>
  </si>
  <si>
    <t xml:space="preserve">    巩固脱贫攻坚成果衔接乡村振兴</t>
  </si>
  <si>
    <t xml:space="preserve">      农村基础设施建设</t>
  </si>
  <si>
    <t xml:space="preserve">    普惠金融发展支出</t>
  </si>
  <si>
    <t xml:space="preserve">      农业保险保费补贴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</si>
  <si>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</si>
  <si>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</si>
  <si>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</si>
  <si>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</si>
  <si>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</si>
  <si>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</si>
  <si>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</si>
  <si>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</si>
  <si>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</si>
  <si>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</si>
  <si>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</si>
  <si>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</si>
  <si>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</si>
  <si>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</si>
  <si>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</si>
  <si>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</si>
  <si>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</si>
  <si>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</si>
  <si>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</si>
  <si>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</si>
  <si>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</si>
  <si>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</si>
  <si>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</si>
  <si>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</si>
  <si>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</si>
  <si>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</si>
  <si>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</si>
  <si>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</si>
  <si>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</si>
  <si>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</si>
  <si>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</si>
  <si>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</si>
  <si>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</si>
  <si>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</si>
  <si>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</si>
  <si>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</si>
  <si>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</si>
  <si>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</si>
  <si>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</si>
  <si>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</si>
  <si>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</si>
  <si>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</si>
  <si>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</si>
  <si>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</si>
  <si>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</si>
  <si>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</si>
  <si>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甘肃省林业和草原局</t>
  </si>
  <si>
    <t xml:space="preserve">    甘肃省小陇山林业保护中心机关</t>
  </si>
  <si>
    <t>一般公共预算支出情况表</t>
  </si>
  <si>
    <t>科目编码</t>
  </si>
  <si>
    <t>科目名称</t>
  </si>
  <si>
    <t xml:space="preserve"> 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</si>
  <si>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</si>
  <si>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</si>
  <si>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</si>
  <si>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</si>
  <si>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</si>
  <si>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</si>
  <si>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</si>
  <si>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</si>
  <si>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</si>
  <si>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</si>
  <si>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211</t>
  </si>
  <si>
    <t xml:space="preserve">    21105</t>
  </si>
  <si>
    <t xml:space="preserve">      2110501</t>
  </si>
  <si>
    <t xml:space="preserve">      2110502</t>
  </si>
  <si>
    <t xml:space="preserve">  213</t>
  </si>
  <si>
    <t xml:space="preserve">    21302</t>
  </si>
  <si>
    <t xml:space="preserve">      2130204</t>
  </si>
  <si>
    <t xml:space="preserve">      2130205</t>
  </si>
  <si>
    <t xml:space="preserve">      2130207</t>
  </si>
  <si>
    <t xml:space="preserve">      2130209</t>
  </si>
  <si>
    <t xml:space="preserve">      2130211</t>
  </si>
  <si>
    <t xml:space="preserve">      2130226</t>
  </si>
  <si>
    <t xml:space="preserve">      2130234</t>
  </si>
  <si>
    <t xml:space="preserve">      2130237</t>
  </si>
  <si>
    <t xml:space="preserve">    21305</t>
  </si>
  <si>
    <t xml:space="preserve">      2130504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</si>
  <si>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</si>
  <si>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</si>
  <si>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</si>
  <si>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</si>
  <si>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</si>
  <si>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</si>
  <si>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</si>
  <si>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</si>
  <si>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</si>
  <si>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</si>
  <si>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</si>
  <si>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</si>
  <si>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</si>
  <si>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</si>
  <si>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</si>
  <si>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</si>
  <si>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</si>
  <si>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</si>
  <si>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</si>
  <si>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</si>
  <si>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</si>
  <si>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</si>
  <si>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</si>
  <si>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</si>
  <si>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</si>
  <si>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</si>
  <si>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</si>
  <si>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</si>
  <si>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</si>
  <si>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</si>
  <si>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</si>
  <si>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</si>
  <si>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</si>
  <si>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</si>
  <si>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</si>
  <si>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</si>
  <si>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</si>
  <si>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</si>
  <si>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</si>
  <si>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</si>
  <si>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</si>
  <si>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</si>
  <si>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</si>
  <si>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</si>
  <si>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</si>
  <si>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</si>
  <si>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</si>
  <si>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</si>
  <si>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</si>
  <si>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</si>
  <si>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</si>
  <si>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</si>
  <si>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</si>
  <si>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</si>
  <si>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</si>
  <si>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</si>
  <si>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</si>
  <si>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</si>
  <si>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</si>
  <si>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</si>
  <si>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</si>
  <si>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</si>
  <si>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</si>
  <si>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</si>
  <si>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</si>
  <si>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</si>
  <si>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</si>
  <si>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</si>
  <si>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</si>
  <si>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</si>
  <si>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</si>
  <si>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</si>
  <si>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</si>
  <si>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</si>
  <si>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</si>
  <si>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</si>
  <si>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</si>
  <si>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</si>
  <si>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/>
  </si>
  <si>
    <t>备注：2023年无预算一般公共预算机关运行经费，此表为空表</t>
  </si>
  <si>
    <t>政府性基金预算支出情况表</t>
  </si>
  <si>
    <t>项        目</t>
  </si>
  <si>
    <t>备注：2023年无使用政府性基金预算拨款安排支出，此表为空表。</t>
  </si>
  <si>
    <t>部门管理转移支付表</t>
  </si>
  <si>
    <t>一般公共预算项目支出</t>
  </si>
  <si>
    <t>政府性基金预算项目支出</t>
  </si>
  <si>
    <t>国有资本经营预算项目支出</t>
  </si>
  <si>
    <t>备注：2023年预算表无部门管理转移支付，此表为空表。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</si>
</sst>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25" borderId="13" xfId="0" applyNumberFormat="1" applyFont="1" applyFill="1" applyBorder="1" applyAlignment="1" applyProtection="1">
      <alignment horizontal="left" vertical="center"/>
      <protection/>
    </xf>
    <xf numFmtId="181" fontId="8" fillId="25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5" fillId="10" borderId="15" xfId="0" applyNumberFormat="1" applyFont="1" applyFill="1" applyBorder="1" applyAlignment="1" applyProtection="1">
      <alignment horizontal="center" vertical="center"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9" fontId="12" fillId="26" borderId="10" xfId="0" applyNumberFormat="1" applyFont="1" applyFill="1" applyBorder="1" applyAlignment="1" applyProtection="1">
      <alignment vertical="center"/>
      <protection/>
    </xf>
    <xf numFmtId="181" fontId="12" fillId="25" borderId="11" xfId="0" applyNumberFormat="1" applyFont="1" applyFill="1" applyBorder="1" applyAlignment="1" applyProtection="1">
      <alignment horizontal="right" vertical="center"/>
      <protection/>
    </xf>
    <xf numFmtId="181" fontId="12" fillId="25" borderId="12" xfId="0" applyNumberFormat="1" applyFont="1" applyFill="1" applyBorder="1" applyAlignment="1" applyProtection="1">
      <alignment horizontal="right" vertical="center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28" xfId="63" applyNumberFormat="1" applyFont="1" applyFill="1" applyBorder="1" applyAlignment="1" applyProtection="1">
      <alignment horizontal="right" vertical="center"/>
      <protection/>
    </xf>
    <xf numFmtId="181" fontId="5" fillId="26" borderId="29" xfId="63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49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24" borderId="11" xfId="0" applyNumberFormat="1" applyFont="1" applyFill="1" applyBorder="1" applyAlignment="1" applyProtection="1">
      <alignment horizontal="left" vertical="center"/>
      <protection/>
    </xf>
    <xf numFmtId="181" fontId="12" fillId="25" borderId="10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12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12" fillId="24" borderId="11" xfId="0" applyNumberFormat="1" applyFont="1" applyFill="1" applyBorder="1" applyAlignment="1" applyProtection="1">
      <alignment horizontal="right" vertical="center"/>
      <protection/>
    </xf>
    <xf numFmtId="180" fontId="12" fillId="24" borderId="12" xfId="0" applyNumberFormat="1" applyFont="1" applyFill="1" applyBorder="1" applyAlignment="1" applyProtection="1">
      <alignment horizontal="right"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12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3" xfId="0" applyNumberFormat="1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0" fontId="5" fillId="0" borderId="31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vertical="center"/>
      <protection/>
    </xf>
    <xf numFmtId="181" fontId="5" fillId="0" borderId="28" xfId="63" applyNumberFormat="1" applyFont="1" applyBorder="1" applyAlignment="1" applyProtection="1">
      <alignment vertical="center"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0" fontId="5" fillId="0" borderId="32" xfId="63" applyFont="1" applyBorder="1" applyAlignment="1" applyProtection="1">
      <alignment vertical="center"/>
      <protection/>
    </xf>
    <xf numFmtId="181" fontId="5" fillId="26" borderId="29" xfId="63" applyNumberFormat="1" applyFont="1" applyFill="1" applyBorder="1" applyAlignment="1" applyProtection="1">
      <alignment vertical="center" wrapText="1"/>
      <protection/>
    </xf>
    <xf numFmtId="181" fontId="5" fillId="26" borderId="33" xfId="63" applyNumberFormat="1" applyFont="1" applyFill="1" applyBorder="1" applyAlignment="1" applyProtection="1">
      <alignment vertical="center" wrapText="1"/>
      <protection/>
    </xf>
    <xf numFmtId="181" fontId="5" fillId="25" borderId="33" xfId="63" applyNumberFormat="1" applyFont="1" applyFill="1" applyBorder="1" applyAlignment="1" applyProtection="1">
      <alignment wrapText="1"/>
      <protection/>
    </xf>
    <xf numFmtId="181" fontId="5" fillId="0" borderId="33" xfId="63" applyNumberFormat="1" applyFont="1" applyBorder="1" applyAlignment="1" applyProtection="1">
      <alignment/>
      <protection/>
    </xf>
    <xf numFmtId="0" fontId="5" fillId="0" borderId="33" xfId="63" applyFont="1" applyBorder="1" applyAlignment="1" applyProtection="1">
      <alignment horizontal="center" vertical="center"/>
      <protection/>
    </xf>
    <xf numFmtId="181" fontId="5" fillId="0" borderId="28" xfId="63" applyNumberFormat="1" applyFont="1" applyBorder="1" applyAlignment="1" applyProtection="1">
      <alignment horizontal="center" vertical="center"/>
      <protection/>
    </xf>
    <xf numFmtId="181" fontId="5" fillId="0" borderId="28" xfId="63" applyNumberFormat="1" applyFont="1" applyBorder="1" applyAlignment="1" applyProtection="1">
      <alignment horizontal="right" vertical="center" wrapText="1"/>
      <protection/>
    </xf>
    <xf numFmtId="181" fontId="5" fillId="0" borderId="28" xfId="63" applyNumberFormat="1" applyFont="1" applyBorder="1" applyAlignment="1" applyProtection="1">
      <alignment/>
      <protection/>
    </xf>
    <xf numFmtId="0" fontId="5" fillId="0" borderId="33" xfId="63" applyFont="1" applyBorder="1" applyAlignment="1" applyProtection="1">
      <alignment/>
      <protection/>
    </xf>
    <xf numFmtId="181" fontId="5" fillId="0" borderId="33" xfId="63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25" xfId="20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6" fillId="0" borderId="34" xfId="2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3">
      <selection activeCell="E30" sqref="E30"/>
    </sheetView>
  </sheetViews>
  <sheetFormatPr defaultColWidth="9.140625" defaultRowHeight="12.75" customHeight="1"/>
  <cols>
    <col min="1" max="1" width="20.00390625" style="1" customWidth="1"/>
    <col min="2" max="2" width="17.140625" style="1" customWidth="1"/>
    <col min="3" max="3" width="14.00390625" style="1" customWidth="1"/>
    <col min="4" max="9" width="17.140625" style="1" customWidth="1"/>
    <col min="10" max="10" width="9.00390625" style="1" customWidth="1"/>
    <col min="11" max="16384" width="9.140625" style="2" customWidth="1"/>
  </cols>
  <sheetData>
    <row r="1" spans="1:1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7.7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"/>
    </row>
    <row r="3" spans="1:10" s="2" customFormat="1" ht="31.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"/>
    </row>
    <row r="4" spans="1:10" s="2" customFormat="1" ht="14.25" customHeight="1">
      <c r="A4" s="124"/>
      <c r="B4" s="124"/>
      <c r="C4" s="124"/>
      <c r="D4" s="124"/>
      <c r="E4" s="124"/>
      <c r="F4" s="124"/>
      <c r="G4" s="124"/>
      <c r="H4" s="124"/>
      <c r="I4" s="124"/>
      <c r="J4" s="1"/>
    </row>
    <row r="5" spans="1:10" s="2" customFormat="1" ht="14.25" customHeight="1">
      <c r="A5" s="124"/>
      <c r="B5" s="124"/>
      <c r="C5" s="124"/>
      <c r="D5" s="124"/>
      <c r="E5" s="124"/>
      <c r="F5" s="124"/>
      <c r="G5" s="124"/>
      <c r="H5" s="124"/>
      <c r="I5" s="124"/>
      <c r="J5" s="1"/>
    </row>
    <row r="6" spans="1:10" s="2" customFormat="1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"/>
    </row>
    <row r="7" spans="1:10" s="2" customFormat="1" ht="14.25" customHeight="1">
      <c r="A7" s="124"/>
      <c r="B7" s="124"/>
      <c r="C7" s="124"/>
      <c r="D7" s="124"/>
      <c r="E7" s="124"/>
      <c r="F7" s="124"/>
      <c r="G7" s="124"/>
      <c r="H7" s="124"/>
      <c r="I7" s="124"/>
      <c r="J7" s="1"/>
    </row>
    <row r="8" spans="1:10" s="2" customFormat="1" ht="33" customHeight="1">
      <c r="A8" s="125" t="s">
        <v>2</v>
      </c>
      <c r="B8" s="125"/>
      <c r="C8" s="125"/>
      <c r="D8" s="125"/>
      <c r="E8" s="125"/>
      <c r="F8" s="125"/>
      <c r="G8" s="125"/>
      <c r="H8" s="126"/>
      <c r="I8" s="126"/>
      <c r="J8" s="1"/>
    </row>
    <row r="9" spans="1:10" s="2" customFormat="1" ht="14.25" customHeight="1">
      <c r="A9" s="124"/>
      <c r="B9" s="124"/>
      <c r="C9" s="124"/>
      <c r="D9" s="124"/>
      <c r="E9" s="124"/>
      <c r="F9" s="124"/>
      <c r="G9" s="124"/>
      <c r="H9" s="124"/>
      <c r="I9" s="124"/>
      <c r="J9" s="1"/>
    </row>
    <row r="10" spans="1:10" s="2" customFormat="1" ht="14.2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"/>
    </row>
    <row r="11" spans="1:10" s="2" customFormat="1" ht="14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"/>
    </row>
    <row r="12" spans="1:10" s="2" customFormat="1" ht="14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"/>
    </row>
    <row r="13" spans="1:10" s="2" customFormat="1" ht="14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"/>
    </row>
    <row r="14" spans="1:10" s="2" customFormat="1" ht="14.2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"/>
    </row>
    <row r="15" spans="1:10" s="2" customFormat="1" ht="14.2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"/>
    </row>
    <row r="16" spans="1:10" s="2" customFormat="1" ht="14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"/>
    </row>
    <row r="17" spans="1:10" s="2" customFormat="1" ht="14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"/>
    </row>
    <row r="18" spans="1:10" s="2" customFormat="1" ht="14.25" customHeight="1">
      <c r="A18" s="127" t="s">
        <v>3</v>
      </c>
      <c r="B18" s="127"/>
      <c r="C18" s="127"/>
      <c r="D18" s="127"/>
      <c r="E18" s="127"/>
      <c r="F18" s="127"/>
      <c r="G18" s="127"/>
      <c r="H18" s="128"/>
      <c r="I18" s="128"/>
      <c r="J18" s="1"/>
    </row>
    <row r="19" spans="1:10" s="2" customFormat="1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"/>
    </row>
    <row r="20" spans="1:10" s="2" customFormat="1" ht="14.25" customHeight="1">
      <c r="A20" s="124"/>
      <c r="B20" s="124"/>
      <c r="C20" s="124"/>
      <c r="D20" s="124"/>
      <c r="E20" s="124"/>
      <c r="F20" s="124"/>
      <c r="G20" s="124"/>
      <c r="H20" s="1"/>
      <c r="I20" s="124"/>
      <c r="J20" s="1"/>
    </row>
    <row r="21" spans="1:10" s="2" customFormat="1" ht="63" customHeight="1">
      <c r="A21" s="129" t="s">
        <v>4</v>
      </c>
      <c r="B21" s="1"/>
      <c r="C21" s="1"/>
      <c r="D21" s="124" t="s">
        <v>5</v>
      </c>
      <c r="E21" s="1"/>
      <c r="F21" s="124" t="s">
        <v>6</v>
      </c>
      <c r="G21" s="1"/>
      <c r="H21" s="1"/>
      <c r="I21" s="124"/>
      <c r="J21" s="1"/>
    </row>
    <row r="22" spans="1:10" s="2" customFormat="1" ht="15.75" customHeight="1">
      <c r="A22" s="1"/>
      <c r="B22" s="124" t="s">
        <v>7</v>
      </c>
      <c r="C22" s="1"/>
      <c r="D22" s="1"/>
      <c r="E22" s="1"/>
      <c r="F22" s="1"/>
      <c r="G22" s="1"/>
      <c r="H22" s="1"/>
      <c r="I22" s="1"/>
      <c r="J22" s="1"/>
    </row>
  </sheetData>
  <sheetProtection formatCells="0" formatColumns="0" formatRows="0" insertColumns="0" insertRows="0" insertHyperlinks="0" deleteColumns="0" deleteRows="0" sort="0" autoFilter="0" pivotTables="0"/>
  <mergeCells count="2">
    <mergeCell ref="A8:G8"/>
    <mergeCell ref="A18:G18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D13" sqref="D13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0" t="s">
        <v>209</v>
      </c>
      <c r="B2" s="50"/>
      <c r="C2" s="50"/>
      <c r="D2" s="50"/>
      <c r="E2" s="50"/>
    </row>
    <row r="3" ht="24.75" customHeight="1">
      <c r="E3" s="4" t="s">
        <v>30</v>
      </c>
    </row>
    <row r="4" spans="1:5" ht="24.75" customHeight="1">
      <c r="A4" s="5" t="s">
        <v>210</v>
      </c>
      <c r="B4" s="6"/>
      <c r="C4" s="5" t="s">
        <v>211</v>
      </c>
      <c r="D4" s="6"/>
      <c r="E4" s="7"/>
    </row>
    <row r="5" spans="1:5" ht="24.75" customHeight="1">
      <c r="A5" s="51" t="s">
        <v>177</v>
      </c>
      <c r="B5" s="6" t="s">
        <v>178</v>
      </c>
      <c r="C5" s="41" t="s">
        <v>95</v>
      </c>
      <c r="D5" s="52" t="s">
        <v>212</v>
      </c>
      <c r="E5" s="53" t="s">
        <v>213</v>
      </c>
    </row>
    <row r="6" spans="1:5" ht="24.75" customHeight="1">
      <c r="A6" s="51" t="s">
        <v>94</v>
      </c>
      <c r="B6" s="6" t="s">
        <v>94</v>
      </c>
      <c r="C6" s="5">
        <v>1</v>
      </c>
      <c r="D6" s="6">
        <v>2</v>
      </c>
      <c r="E6" s="7">
        <v>3</v>
      </c>
    </row>
    <row r="7" spans="1:5" ht="25.5" customHeight="1">
      <c r="A7" s="54" t="s">
        <v>179</v>
      </c>
      <c r="B7" s="55" t="s">
        <v>95</v>
      </c>
      <c r="C7" s="56">
        <f>D7+E7</f>
        <v>1957.32</v>
      </c>
      <c r="D7" s="45">
        <f>D8+D18+D32</f>
        <v>1849.96</v>
      </c>
      <c r="E7" s="45">
        <f>E8+E18+E32</f>
        <v>107.36</v>
      </c>
    </row>
    <row r="8" spans="1:5" ht="25.5" customHeight="1">
      <c r="A8" s="54" t="s">
        <v>214</v>
      </c>
      <c r="B8" s="55" t="s">
        <v>215</v>
      </c>
      <c r="C8" s="56">
        <v>1849.96</v>
      </c>
      <c r="D8" s="45">
        <v>1784.96</v>
      </c>
      <c r="E8" s="46"/>
    </row>
    <row r="9" spans="1:5" ht="25.5" customHeight="1">
      <c r="A9" s="8" t="s">
        <v>216</v>
      </c>
      <c r="B9" s="57" t="s">
        <v>217</v>
      </c>
      <c r="C9" s="58">
        <v>495.9</v>
      </c>
      <c r="D9" s="48">
        <v>495.9</v>
      </c>
      <c r="E9" s="49"/>
    </row>
    <row r="10" spans="1:5" ht="25.5" customHeight="1">
      <c r="A10" s="8" t="s">
        <v>218</v>
      </c>
      <c r="B10" s="57" t="s">
        <v>219</v>
      </c>
      <c r="C10" s="58">
        <v>216.55</v>
      </c>
      <c r="D10" s="48">
        <v>216.55</v>
      </c>
      <c r="E10" s="49"/>
    </row>
    <row r="11" spans="1:5" ht="25.5" customHeight="1">
      <c r="A11" s="8" t="s">
        <v>220</v>
      </c>
      <c r="B11" s="57" t="s">
        <v>221</v>
      </c>
      <c r="C11" s="58">
        <v>355.95</v>
      </c>
      <c r="D11" s="48">
        <v>355.95</v>
      </c>
      <c r="E11" s="49"/>
    </row>
    <row r="12" spans="1:5" ht="25.5" customHeight="1">
      <c r="A12" s="8" t="s">
        <v>222</v>
      </c>
      <c r="B12" s="57" t="s">
        <v>223</v>
      </c>
      <c r="C12" s="58">
        <v>263.1</v>
      </c>
      <c r="D12" s="48">
        <v>263.1</v>
      </c>
      <c r="E12" s="49"/>
    </row>
    <row r="13" spans="1:5" ht="25.5" customHeight="1">
      <c r="A13" s="8" t="s">
        <v>224</v>
      </c>
      <c r="B13" s="57" t="s">
        <v>225</v>
      </c>
      <c r="C13" s="58">
        <v>176.27</v>
      </c>
      <c r="D13" s="48">
        <v>176.27</v>
      </c>
      <c r="E13" s="49"/>
    </row>
    <row r="14" spans="1:5" ht="25.5" customHeight="1">
      <c r="A14" s="8" t="s">
        <v>226</v>
      </c>
      <c r="B14" s="57" t="s">
        <v>227</v>
      </c>
      <c r="C14" s="58">
        <v>66.1</v>
      </c>
      <c r="D14" s="48">
        <v>66.1</v>
      </c>
      <c r="E14" s="49"/>
    </row>
    <row r="15" spans="1:5" ht="25.5" customHeight="1">
      <c r="A15" s="8" t="s">
        <v>228</v>
      </c>
      <c r="B15" s="57" t="s">
        <v>229</v>
      </c>
      <c r="C15" s="58">
        <v>49.58</v>
      </c>
      <c r="D15" s="48">
        <v>49.58</v>
      </c>
      <c r="E15" s="49"/>
    </row>
    <row r="16" spans="1:5" ht="25.5" customHeight="1">
      <c r="A16" s="8" t="s">
        <v>230</v>
      </c>
      <c r="B16" s="57" t="s">
        <v>231</v>
      </c>
      <c r="C16" s="58">
        <v>5.94</v>
      </c>
      <c r="D16" s="48">
        <v>5.94</v>
      </c>
      <c r="E16" s="49"/>
    </row>
    <row r="17" spans="1:5" ht="25.5" customHeight="1">
      <c r="A17" s="8" t="s">
        <v>232</v>
      </c>
      <c r="B17" s="57" t="s">
        <v>233</v>
      </c>
      <c r="C17" s="58">
        <v>155.57</v>
      </c>
      <c r="D17" s="48">
        <v>155.57</v>
      </c>
      <c r="E17" s="49"/>
    </row>
    <row r="18" spans="1:5" ht="25.5" customHeight="1">
      <c r="A18" s="54" t="s">
        <v>234</v>
      </c>
      <c r="B18" s="55" t="s">
        <v>235</v>
      </c>
      <c r="C18" s="56">
        <v>107.36</v>
      </c>
      <c r="D18" s="45"/>
      <c r="E18" s="46">
        <v>107.36</v>
      </c>
    </row>
    <row r="19" spans="1:5" ht="25.5" customHeight="1">
      <c r="A19" s="8" t="s">
        <v>236</v>
      </c>
      <c r="B19" s="57" t="s">
        <v>237</v>
      </c>
      <c r="C19" s="58">
        <v>10.62</v>
      </c>
      <c r="D19" s="48"/>
      <c r="E19" s="49">
        <v>10.62</v>
      </c>
    </row>
    <row r="20" spans="1:5" ht="25.5" customHeight="1">
      <c r="A20" s="8" t="s">
        <v>238</v>
      </c>
      <c r="B20" s="57" t="s">
        <v>239</v>
      </c>
      <c r="C20" s="58">
        <v>1.13</v>
      </c>
      <c r="D20" s="48"/>
      <c r="E20" s="49">
        <v>1.13</v>
      </c>
    </row>
    <row r="21" spans="1:5" ht="25.5" customHeight="1">
      <c r="A21" s="8" t="s">
        <v>240</v>
      </c>
      <c r="B21" s="57" t="s">
        <v>241</v>
      </c>
      <c r="C21" s="58">
        <v>6.1</v>
      </c>
      <c r="D21" s="48"/>
      <c r="E21" s="49">
        <v>6.1</v>
      </c>
    </row>
    <row r="22" spans="1:5" ht="25.5" customHeight="1">
      <c r="A22" s="8" t="s">
        <v>242</v>
      </c>
      <c r="B22" s="57" t="s">
        <v>243</v>
      </c>
      <c r="C22" s="58">
        <v>3.49</v>
      </c>
      <c r="D22" s="48"/>
      <c r="E22" s="49">
        <v>3.49</v>
      </c>
    </row>
    <row r="23" spans="1:5" ht="25.5" customHeight="1">
      <c r="A23" s="8" t="s">
        <v>244</v>
      </c>
      <c r="B23" s="57" t="s">
        <v>245</v>
      </c>
      <c r="C23" s="58">
        <v>6.71</v>
      </c>
      <c r="D23" s="48"/>
      <c r="E23" s="49">
        <v>6.71</v>
      </c>
    </row>
    <row r="24" spans="1:5" ht="25.5" customHeight="1">
      <c r="A24" s="8" t="s">
        <v>246</v>
      </c>
      <c r="B24" s="57" t="s">
        <v>247</v>
      </c>
      <c r="C24" s="58">
        <v>31.3</v>
      </c>
      <c r="D24" s="48"/>
      <c r="E24" s="49">
        <v>31.3</v>
      </c>
    </row>
    <row r="25" spans="1:5" ht="25.5" customHeight="1">
      <c r="A25" s="8" t="s">
        <v>248</v>
      </c>
      <c r="B25" s="57" t="s">
        <v>249</v>
      </c>
      <c r="C25" s="58">
        <v>2.62</v>
      </c>
      <c r="D25" s="48"/>
      <c r="E25" s="49">
        <v>2.62</v>
      </c>
    </row>
    <row r="26" spans="1:5" ht="25.5" customHeight="1">
      <c r="A26" s="8" t="s">
        <v>250</v>
      </c>
      <c r="B26" s="57" t="s">
        <v>251</v>
      </c>
      <c r="C26" s="58">
        <v>4.3</v>
      </c>
      <c r="D26" s="48"/>
      <c r="E26" s="49">
        <v>4.3</v>
      </c>
    </row>
    <row r="27" spans="1:5" ht="25.5" customHeight="1">
      <c r="A27" s="8" t="s">
        <v>252</v>
      </c>
      <c r="B27" s="57" t="s">
        <v>253</v>
      </c>
      <c r="C27" s="58">
        <v>1.09</v>
      </c>
      <c r="D27" s="48"/>
      <c r="E27" s="49">
        <v>1.09</v>
      </c>
    </row>
    <row r="28" spans="1:5" ht="25.5" customHeight="1">
      <c r="A28" s="8" t="s">
        <v>254</v>
      </c>
      <c r="B28" s="57" t="s">
        <v>255</v>
      </c>
      <c r="C28" s="58">
        <v>9.74</v>
      </c>
      <c r="D28" s="48"/>
      <c r="E28" s="49">
        <v>9.74</v>
      </c>
    </row>
    <row r="29" spans="1:5" ht="25.5" customHeight="1">
      <c r="A29" s="8" t="s">
        <v>256</v>
      </c>
      <c r="B29" s="57" t="s">
        <v>257</v>
      </c>
      <c r="C29" s="58">
        <v>12.52</v>
      </c>
      <c r="D29" s="48"/>
      <c r="E29" s="49">
        <v>12.52</v>
      </c>
    </row>
    <row r="30" spans="1:5" ht="25.5" customHeight="1">
      <c r="A30" s="8" t="s">
        <v>258</v>
      </c>
      <c r="B30" s="57" t="s">
        <v>259</v>
      </c>
      <c r="C30" s="58">
        <v>12.99</v>
      </c>
      <c r="D30" s="48"/>
      <c r="E30" s="49">
        <v>12.99</v>
      </c>
    </row>
    <row r="31" spans="1:5" ht="25.5" customHeight="1">
      <c r="A31" s="8" t="s">
        <v>260</v>
      </c>
      <c r="B31" s="57" t="s">
        <v>261</v>
      </c>
      <c r="C31" s="58">
        <v>4.75</v>
      </c>
      <c r="D31" s="48"/>
      <c r="E31" s="49">
        <v>4.75</v>
      </c>
    </row>
    <row r="32" spans="1:5" ht="25.5" customHeight="1">
      <c r="A32" s="54" t="s">
        <v>262</v>
      </c>
      <c r="B32" s="55" t="s">
        <v>263</v>
      </c>
      <c r="C32" s="56">
        <v>65</v>
      </c>
      <c r="D32" s="45">
        <v>65</v>
      </c>
      <c r="E32" s="46"/>
    </row>
    <row r="33" spans="1:5" ht="25.5" customHeight="1">
      <c r="A33" s="8" t="s">
        <v>264</v>
      </c>
      <c r="B33" s="57" t="s">
        <v>265</v>
      </c>
      <c r="C33" s="58">
        <v>12.89</v>
      </c>
      <c r="D33" s="48">
        <v>12.89</v>
      </c>
      <c r="E33" s="49"/>
    </row>
    <row r="34" spans="1:5" ht="25.5" customHeight="1">
      <c r="A34" s="8" t="s">
        <v>266</v>
      </c>
      <c r="B34" s="57" t="s">
        <v>267</v>
      </c>
      <c r="C34" s="58">
        <v>18.2</v>
      </c>
      <c r="D34" s="48">
        <v>18.2</v>
      </c>
      <c r="E34" s="49"/>
    </row>
    <row r="35" spans="1:5" ht="25.5" customHeight="1">
      <c r="A35" s="8" t="s">
        <v>268</v>
      </c>
      <c r="B35" s="57" t="s">
        <v>269</v>
      </c>
      <c r="C35" s="58">
        <v>5.22</v>
      </c>
      <c r="D35" s="48">
        <v>5.22</v>
      </c>
      <c r="E35" s="49"/>
    </row>
    <row r="36" spans="1:5" ht="25.5" customHeight="1">
      <c r="A36" s="8" t="s">
        <v>270</v>
      </c>
      <c r="B36" s="57" t="s">
        <v>271</v>
      </c>
      <c r="C36" s="58">
        <v>28.69</v>
      </c>
      <c r="D36" s="48">
        <v>28.69</v>
      </c>
      <c r="E36" s="49"/>
    </row>
    <row r="37" ht="12"/>
    <row r="38" ht="19.5" customHeight="1">
      <c r="A38" s="59" t="s">
        <v>272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29" t="s">
        <v>28</v>
      </c>
    </row>
    <row r="2" spans="1:8" ht="24.75" customHeight="1">
      <c r="A2" s="3" t="s">
        <v>273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0" t="s">
        <v>170</v>
      </c>
      <c r="B4" s="31" t="s">
        <v>274</v>
      </c>
      <c r="C4" s="32"/>
      <c r="D4" s="32"/>
      <c r="E4" s="32"/>
      <c r="F4" s="33"/>
      <c r="G4" s="34" t="s">
        <v>275</v>
      </c>
      <c r="H4" s="35" t="s">
        <v>276</v>
      </c>
    </row>
    <row r="5" spans="1:8" ht="24.75" customHeight="1">
      <c r="A5" s="36"/>
      <c r="B5" s="34" t="s">
        <v>95</v>
      </c>
      <c r="C5" s="34" t="s">
        <v>277</v>
      </c>
      <c r="D5" s="34" t="s">
        <v>278</v>
      </c>
      <c r="E5" s="37" t="s">
        <v>279</v>
      </c>
      <c r="F5" s="38"/>
      <c r="G5" s="39"/>
      <c r="H5" s="40"/>
    </row>
    <row r="6" spans="1:8" ht="24.75" customHeight="1">
      <c r="A6" s="41"/>
      <c r="B6" s="42"/>
      <c r="C6" s="42"/>
      <c r="D6" s="42"/>
      <c r="E6" s="37" t="s">
        <v>280</v>
      </c>
      <c r="F6" s="37" t="s">
        <v>281</v>
      </c>
      <c r="G6" s="42"/>
      <c r="H6" s="43"/>
    </row>
    <row r="7" spans="1:8" ht="24.75" customHeight="1">
      <c r="A7" s="44" t="s">
        <v>95</v>
      </c>
      <c r="B7" s="45">
        <v>14.08</v>
      </c>
      <c r="C7" s="45"/>
      <c r="D7" s="45">
        <v>1.09</v>
      </c>
      <c r="E7" s="45"/>
      <c r="F7" s="45">
        <v>12.99</v>
      </c>
      <c r="G7" s="45"/>
      <c r="H7" s="46">
        <v>4.3</v>
      </c>
    </row>
    <row r="8" spans="1:8" ht="24.75" customHeight="1">
      <c r="A8" s="44" t="s">
        <v>174</v>
      </c>
      <c r="B8" s="45">
        <v>14.08</v>
      </c>
      <c r="C8" s="45"/>
      <c r="D8" s="45">
        <v>1.09</v>
      </c>
      <c r="E8" s="45"/>
      <c r="F8" s="45">
        <v>12.99</v>
      </c>
      <c r="G8" s="45"/>
      <c r="H8" s="46">
        <v>4.3</v>
      </c>
    </row>
    <row r="9" spans="1:8" ht="24.75" customHeight="1">
      <c r="A9" s="47" t="s">
        <v>175</v>
      </c>
      <c r="B9" s="48">
        <v>14.08</v>
      </c>
      <c r="C9" s="48"/>
      <c r="D9" s="48">
        <v>1.09</v>
      </c>
      <c r="E9" s="48"/>
      <c r="F9" s="48">
        <v>12.99</v>
      </c>
      <c r="G9" s="48"/>
      <c r="H9" s="49">
        <v>4.3</v>
      </c>
    </row>
    <row r="10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D9" sqref="D9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282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283</v>
      </c>
      <c r="B4" s="6" t="s">
        <v>33</v>
      </c>
      <c r="C4" s="6" t="s">
        <v>95</v>
      </c>
      <c r="D4" s="6" t="s">
        <v>91</v>
      </c>
      <c r="E4" s="7" t="s">
        <v>92</v>
      </c>
    </row>
    <row r="5" spans="1:5" ht="19.5" customHeight="1">
      <c r="A5" s="5" t="s">
        <v>94</v>
      </c>
      <c r="B5" s="6" t="s">
        <v>94</v>
      </c>
      <c r="C5" s="6">
        <v>1</v>
      </c>
      <c r="D5" s="6">
        <v>2</v>
      </c>
      <c r="E5" s="7">
        <v>3</v>
      </c>
    </row>
    <row r="6" spans="1:6" ht="24.75" customHeight="1">
      <c r="A6" s="21" t="s">
        <v>283</v>
      </c>
      <c r="B6" s="22" t="s">
        <v>284</v>
      </c>
      <c r="C6" s="23" t="s">
        <v>284</v>
      </c>
      <c r="D6" s="24" t="s">
        <v>284</v>
      </c>
      <c r="E6" s="25" t="s">
        <v>284</v>
      </c>
      <c r="F6" s="26"/>
    </row>
    <row r="7" spans="1:5" ht="22.5" customHeight="1">
      <c r="A7" s="27" t="s">
        <v>285</v>
      </c>
      <c r="B7" s="27"/>
      <c r="C7" s="27"/>
      <c r="D7" s="27"/>
      <c r="E7" s="27"/>
    </row>
    <row r="8" ht="27.75" customHeight="1">
      <c r="A8" s="28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/>
  <mergeCells count="2">
    <mergeCell ref="A2:E2"/>
    <mergeCell ref="A7:E7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workbookViewId="0" topLeftCell="A1">
      <selection activeCell="A9" sqref="A9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286</v>
      </c>
      <c r="B2" s="3"/>
    </row>
    <row r="3" ht="15" customHeight="1">
      <c r="B3" s="4" t="s">
        <v>30</v>
      </c>
    </row>
    <row r="4" spans="1:2" ht="15" customHeight="1">
      <c r="A4" s="13" t="s">
        <v>287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284</v>
      </c>
      <c r="B6" s="18" t="s">
        <v>284</v>
      </c>
    </row>
    <row r="7" spans="1:2" ht="13.5">
      <c r="A7" s="11" t="s">
        <v>288</v>
      </c>
      <c r="B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/>
  <mergeCells count="4">
    <mergeCell ref="A2:B2"/>
    <mergeCell ref="A7:B7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tabSelected="1" workbookViewId="0" topLeftCell="A1">
      <selection activeCell="A10" sqref="A10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289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290</v>
      </c>
      <c r="D4" s="6" t="s">
        <v>291</v>
      </c>
      <c r="E4" s="7" t="s">
        <v>292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284</v>
      </c>
      <c r="B6" s="9" t="s">
        <v>284</v>
      </c>
      <c r="C6" s="9" t="s">
        <v>284</v>
      </c>
      <c r="D6" s="9" t="s">
        <v>284</v>
      </c>
      <c r="E6" s="10" t="s">
        <v>284</v>
      </c>
      <c r="H6" s="2"/>
      <c r="I6" s="2"/>
      <c r="J6" s="2"/>
      <c r="K6" s="2"/>
      <c r="L6" s="2"/>
      <c r="M6" s="2"/>
    </row>
    <row r="7" spans="1:5" ht="13.5">
      <c r="A7" s="11" t="s">
        <v>293</v>
      </c>
      <c r="B7" s="11"/>
      <c r="C7" s="11"/>
      <c r="D7" s="11"/>
      <c r="E7" s="11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/>
  <mergeCells count="2">
    <mergeCell ref="A2:E2"/>
    <mergeCell ref="A7:E7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13"/>
    </row>
    <row r="4" spans="2:3" ht="24.75" customHeight="1">
      <c r="B4" s="114" t="s">
        <v>9</v>
      </c>
      <c r="C4" s="115" t="s">
        <v>10</v>
      </c>
    </row>
    <row r="5" spans="2:3" ht="24.75" customHeight="1">
      <c r="B5" s="116" t="s">
        <v>11</v>
      </c>
      <c r="C5" s="117"/>
    </row>
    <row r="6" spans="2:3" ht="24.75" customHeight="1">
      <c r="B6" s="116" t="s">
        <v>12</v>
      </c>
      <c r="C6" s="117" t="s">
        <v>13</v>
      </c>
    </row>
    <row r="7" spans="2:3" ht="24.75" customHeight="1">
      <c r="B7" s="116" t="s">
        <v>14</v>
      </c>
      <c r="C7" s="117" t="s">
        <v>15</v>
      </c>
    </row>
    <row r="8" spans="1:3" ht="24.75" customHeight="1">
      <c r="A8" s="1"/>
      <c r="B8" s="116" t="s">
        <v>16</v>
      </c>
      <c r="C8" s="117"/>
    </row>
    <row r="9" spans="2:3" ht="24.75" customHeight="1">
      <c r="B9" s="116" t="s">
        <v>17</v>
      </c>
      <c r="C9" s="117" t="s">
        <v>18</v>
      </c>
    </row>
    <row r="10" spans="1:3" ht="24.75" customHeight="1">
      <c r="A10" s="1"/>
      <c r="B10" s="116" t="s">
        <v>19</v>
      </c>
      <c r="C10" s="117" t="s">
        <v>20</v>
      </c>
    </row>
    <row r="11" spans="2:3" ht="24.75" customHeight="1">
      <c r="B11" s="118" t="s">
        <v>21</v>
      </c>
      <c r="C11" s="117" t="s">
        <v>22</v>
      </c>
    </row>
    <row r="12" spans="2:3" ht="24.75" customHeight="1">
      <c r="B12" s="119" t="s">
        <v>23</v>
      </c>
      <c r="C12" s="120" t="s">
        <v>24</v>
      </c>
    </row>
    <row r="13" spans="2:3" ht="24.75" customHeight="1">
      <c r="B13" s="119" t="s">
        <v>25</v>
      </c>
      <c r="C13" s="121"/>
    </row>
    <row r="14" spans="2:3" ht="24.75" customHeight="1">
      <c r="B14" s="119" t="s">
        <v>26</v>
      </c>
      <c r="C14" s="121"/>
    </row>
    <row r="15" spans="2:3" ht="24.75" customHeight="1">
      <c r="B15" s="122" t="s">
        <v>27</v>
      </c>
      <c r="C15" s="123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9">
      <selection activeCell="H41" sqref="H41"/>
    </sheetView>
  </sheetViews>
  <sheetFormatPr defaultColWidth="9.140625" defaultRowHeight="12.75" customHeight="1"/>
  <cols>
    <col min="1" max="1" width="29.7109375" style="88" customWidth="1"/>
    <col min="2" max="2" width="17.57421875" style="88" customWidth="1"/>
    <col min="3" max="3" width="28.57421875" style="88" customWidth="1"/>
    <col min="4" max="4" width="15.57421875" style="88" customWidth="1"/>
    <col min="5" max="16384" width="9.140625" style="89" customWidth="1"/>
  </cols>
  <sheetData>
    <row r="1" ht="24.75" customHeight="1">
      <c r="A1" s="90" t="s">
        <v>28</v>
      </c>
    </row>
    <row r="2" spans="1:4" ht="24.75" customHeight="1">
      <c r="A2" s="91" t="s">
        <v>29</v>
      </c>
      <c r="B2" s="91"/>
      <c r="C2" s="91"/>
      <c r="D2" s="91"/>
    </row>
    <row r="3" spans="1:4" ht="24.75" customHeight="1">
      <c r="A3" s="92"/>
      <c r="B3" s="93"/>
      <c r="C3" s="94"/>
      <c r="D3" s="95" t="s">
        <v>30</v>
      </c>
    </row>
    <row r="4" spans="1:4" ht="24.75" customHeight="1">
      <c r="A4" s="96" t="s">
        <v>31</v>
      </c>
      <c r="B4" s="97"/>
      <c r="C4" s="97" t="s">
        <v>32</v>
      </c>
      <c r="D4" s="98"/>
    </row>
    <row r="5" spans="1:4" ht="24.75" customHeight="1">
      <c r="A5" s="96" t="s">
        <v>33</v>
      </c>
      <c r="B5" s="97" t="s">
        <v>34</v>
      </c>
      <c r="C5" s="97" t="s">
        <v>33</v>
      </c>
      <c r="D5" s="98" t="s">
        <v>34</v>
      </c>
    </row>
    <row r="6" spans="1:4" ht="24.75" customHeight="1">
      <c r="A6" s="99" t="s">
        <v>35</v>
      </c>
      <c r="B6" s="48">
        <v>1957.32</v>
      </c>
      <c r="C6" s="100" t="s">
        <v>36</v>
      </c>
      <c r="D6" s="101"/>
    </row>
    <row r="7" spans="1:4" ht="24.75" customHeight="1">
      <c r="A7" s="99" t="s">
        <v>37</v>
      </c>
      <c r="B7" s="48"/>
      <c r="C7" s="100" t="s">
        <v>38</v>
      </c>
      <c r="D7" s="101"/>
    </row>
    <row r="8" spans="1:4" ht="24.75" customHeight="1">
      <c r="A8" s="102" t="s">
        <v>39</v>
      </c>
      <c r="B8" s="48"/>
      <c r="C8" s="100" t="s">
        <v>40</v>
      </c>
      <c r="D8" s="101"/>
    </row>
    <row r="9" spans="1:4" ht="24.75" customHeight="1">
      <c r="A9" s="99" t="s">
        <v>41</v>
      </c>
      <c r="B9" s="48"/>
      <c r="C9" s="100" t="s">
        <v>42</v>
      </c>
      <c r="D9" s="101"/>
    </row>
    <row r="10" spans="1:4" ht="24.75" customHeight="1">
      <c r="A10" s="99" t="s">
        <v>43</v>
      </c>
      <c r="B10" s="48">
        <v>416.12</v>
      </c>
      <c r="C10" s="100" t="s">
        <v>44</v>
      </c>
      <c r="D10" s="101"/>
    </row>
    <row r="11" spans="1:4" ht="24.75" customHeight="1">
      <c r="A11" s="102" t="s">
        <v>45</v>
      </c>
      <c r="B11" s="48"/>
      <c r="C11" s="100" t="s">
        <v>46</v>
      </c>
      <c r="D11" s="49"/>
    </row>
    <row r="12" spans="1:4" ht="24.75" customHeight="1">
      <c r="A12" s="102" t="s">
        <v>47</v>
      </c>
      <c r="B12" s="48"/>
      <c r="C12" s="100" t="s">
        <v>48</v>
      </c>
      <c r="D12" s="103"/>
    </row>
    <row r="13" spans="1:4" ht="24.75" customHeight="1">
      <c r="A13" s="99" t="s">
        <v>49</v>
      </c>
      <c r="B13" s="48"/>
      <c r="C13" s="100" t="s">
        <v>50</v>
      </c>
      <c r="D13" s="104">
        <v>209.81</v>
      </c>
    </row>
    <row r="14" spans="1:4" ht="24.75" customHeight="1">
      <c r="A14" s="99" t="s">
        <v>51</v>
      </c>
      <c r="B14" s="48"/>
      <c r="C14" s="100" t="s">
        <v>52</v>
      </c>
      <c r="D14" s="104"/>
    </row>
    <row r="15" spans="1:4" ht="24.75" customHeight="1">
      <c r="A15" s="102"/>
      <c r="B15" s="100"/>
      <c r="C15" s="100" t="s">
        <v>53</v>
      </c>
      <c r="D15" s="104">
        <v>148.11</v>
      </c>
    </row>
    <row r="16" spans="1:4" ht="24.75" customHeight="1">
      <c r="A16" s="102"/>
      <c r="B16" s="100"/>
      <c r="C16" s="100" t="s">
        <v>54</v>
      </c>
      <c r="D16" s="104"/>
    </row>
    <row r="17" spans="1:4" ht="24.75" customHeight="1">
      <c r="A17" s="99"/>
      <c r="B17" s="100"/>
      <c r="C17" s="100" t="s">
        <v>55</v>
      </c>
      <c r="D17" s="104"/>
    </row>
    <row r="18" spans="1:4" ht="24.75" customHeight="1">
      <c r="A18" s="99"/>
      <c r="B18" s="100"/>
      <c r="C18" s="100" t="s">
        <v>56</v>
      </c>
      <c r="D18" s="104">
        <v>1878.75</v>
      </c>
    </row>
    <row r="19" spans="1:4" ht="24.75" customHeight="1">
      <c r="A19" s="99"/>
      <c r="B19" s="100"/>
      <c r="C19" s="100" t="s">
        <v>57</v>
      </c>
      <c r="D19" s="104"/>
    </row>
    <row r="20" spans="1:4" ht="24.75" customHeight="1">
      <c r="A20" s="99"/>
      <c r="B20" s="100"/>
      <c r="C20" s="100" t="s">
        <v>58</v>
      </c>
      <c r="D20" s="104"/>
    </row>
    <row r="21" spans="1:4" ht="24.75" customHeight="1">
      <c r="A21" s="99"/>
      <c r="B21" s="100"/>
      <c r="C21" s="100" t="s">
        <v>59</v>
      </c>
      <c r="D21" s="104"/>
    </row>
    <row r="22" spans="1:4" ht="24.75" customHeight="1">
      <c r="A22" s="99"/>
      <c r="B22" s="100"/>
      <c r="C22" s="100" t="s">
        <v>60</v>
      </c>
      <c r="D22" s="104"/>
    </row>
    <row r="23" spans="1:4" ht="24.75" customHeight="1">
      <c r="A23" s="99"/>
      <c r="B23" s="100"/>
      <c r="C23" s="100" t="s">
        <v>61</v>
      </c>
      <c r="D23" s="104"/>
    </row>
    <row r="24" spans="1:4" ht="24.75" customHeight="1">
      <c r="A24" s="99"/>
      <c r="B24" s="100"/>
      <c r="C24" s="100" t="s">
        <v>62</v>
      </c>
      <c r="D24" s="104"/>
    </row>
    <row r="25" spans="1:4" ht="24.75" customHeight="1">
      <c r="A25" s="99"/>
      <c r="B25" s="100"/>
      <c r="C25" s="100" t="s">
        <v>63</v>
      </c>
      <c r="D25" s="104">
        <v>155.57</v>
      </c>
    </row>
    <row r="26" spans="1:4" ht="24.75" customHeight="1">
      <c r="A26" s="99"/>
      <c r="B26" s="100"/>
      <c r="C26" s="100" t="s">
        <v>64</v>
      </c>
      <c r="D26" s="104"/>
    </row>
    <row r="27" spans="1:4" ht="24.75" customHeight="1">
      <c r="A27" s="99"/>
      <c r="B27" s="100"/>
      <c r="C27" s="100" t="s">
        <v>65</v>
      </c>
      <c r="D27" s="104"/>
    </row>
    <row r="28" spans="1:4" ht="24.75" customHeight="1">
      <c r="A28" s="99"/>
      <c r="B28" s="100"/>
      <c r="C28" s="100" t="s">
        <v>66</v>
      </c>
      <c r="D28" s="104"/>
    </row>
    <row r="29" spans="1:4" ht="24.75" customHeight="1">
      <c r="A29" s="99"/>
      <c r="B29" s="100"/>
      <c r="C29" s="100" t="s">
        <v>67</v>
      </c>
      <c r="D29" s="104"/>
    </row>
    <row r="30" spans="1:4" ht="24.75" customHeight="1">
      <c r="A30" s="99"/>
      <c r="B30" s="100"/>
      <c r="C30" s="100" t="s">
        <v>68</v>
      </c>
      <c r="D30" s="104"/>
    </row>
    <row r="31" spans="1:4" ht="24.75" customHeight="1">
      <c r="A31" s="99"/>
      <c r="B31" s="100"/>
      <c r="C31" s="100" t="s">
        <v>69</v>
      </c>
      <c r="D31" s="104"/>
    </row>
    <row r="32" spans="1:4" ht="24.75" customHeight="1">
      <c r="A32" s="99"/>
      <c r="B32" s="100"/>
      <c r="C32" s="100" t="s">
        <v>70</v>
      </c>
      <c r="D32" s="104"/>
    </row>
    <row r="33" spans="1:4" ht="24.75" customHeight="1">
      <c r="A33" s="99"/>
      <c r="B33" s="100"/>
      <c r="C33" s="100" t="s">
        <v>71</v>
      </c>
      <c r="D33" s="104"/>
    </row>
    <row r="34" spans="1:4" ht="24.75" customHeight="1">
      <c r="A34" s="99"/>
      <c r="B34" s="100"/>
      <c r="C34" s="100" t="s">
        <v>72</v>
      </c>
      <c r="D34" s="105"/>
    </row>
    <row r="35" spans="1:4" ht="24.75" customHeight="1">
      <c r="A35" s="99"/>
      <c r="B35" s="100"/>
      <c r="C35" s="100"/>
      <c r="D35" s="106"/>
    </row>
    <row r="36" spans="1:4" ht="24.75" customHeight="1">
      <c r="A36" s="107" t="s">
        <v>73</v>
      </c>
      <c r="B36" s="48">
        <f>SUM(B6:B35)</f>
        <v>2373.44</v>
      </c>
      <c r="C36" s="108" t="s">
        <v>74</v>
      </c>
      <c r="D36" s="49">
        <f>SUM(D6:D35)</f>
        <v>2392.2400000000002</v>
      </c>
    </row>
    <row r="37" spans="1:4" ht="24.75" customHeight="1">
      <c r="A37" s="107"/>
      <c r="B37" s="100"/>
      <c r="C37" s="108"/>
      <c r="D37" s="106"/>
    </row>
    <row r="38" spans="1:4" ht="24.75" customHeight="1">
      <c r="A38" s="107"/>
      <c r="B38" s="100"/>
      <c r="C38" s="108"/>
      <c r="D38" s="106"/>
    </row>
    <row r="39" spans="1:4" ht="24.75" customHeight="1">
      <c r="A39" s="99" t="s">
        <v>75</v>
      </c>
      <c r="B39" s="48">
        <v>18.8</v>
      </c>
      <c r="C39" s="100" t="s">
        <v>76</v>
      </c>
      <c r="D39" s="49"/>
    </row>
    <row r="40" spans="1:4" ht="24.75" customHeight="1">
      <c r="A40" s="99" t="s">
        <v>77</v>
      </c>
      <c r="B40" s="48"/>
      <c r="C40" s="100"/>
      <c r="D40" s="106"/>
    </row>
    <row r="41" spans="1:4" ht="24.75" customHeight="1">
      <c r="A41" s="89"/>
      <c r="B41" s="109"/>
      <c r="C41" s="110"/>
      <c r="D41" s="106"/>
    </row>
    <row r="42" spans="1:4" ht="24.75" customHeight="1">
      <c r="A42" s="111"/>
      <c r="B42" s="109"/>
      <c r="C42" s="110"/>
      <c r="D42" s="106"/>
    </row>
    <row r="43" spans="1:4" ht="24.75" customHeight="1">
      <c r="A43" s="107" t="s">
        <v>78</v>
      </c>
      <c r="B43" s="48">
        <f>B36+B39</f>
        <v>2392.2400000000002</v>
      </c>
      <c r="C43" s="112" t="s">
        <v>79</v>
      </c>
      <c r="D43" s="49">
        <f>D36</f>
        <v>2392.2400000000002</v>
      </c>
    </row>
    <row r="44" ht="27" customHeight="1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5" sqref="B5:B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83"/>
      <c r="B3" s="84"/>
    </row>
    <row r="4" spans="1:2" ht="24" customHeight="1">
      <c r="A4" s="85" t="s">
        <v>33</v>
      </c>
      <c r="B4" s="86" t="s">
        <v>34</v>
      </c>
    </row>
    <row r="5" spans="1:2" ht="24.75" customHeight="1">
      <c r="A5" s="87" t="s">
        <v>35</v>
      </c>
      <c r="B5" s="49">
        <v>1957.32</v>
      </c>
    </row>
    <row r="6" spans="1:2" ht="24.75" customHeight="1">
      <c r="A6" s="87" t="s">
        <v>81</v>
      </c>
      <c r="B6" s="49">
        <v>1957.32</v>
      </c>
    </row>
    <row r="7" spans="1:2" ht="24.75" customHeight="1">
      <c r="A7" s="87" t="s">
        <v>82</v>
      </c>
      <c r="B7" s="49"/>
    </row>
    <row r="8" spans="1:2" ht="24.75" customHeight="1">
      <c r="A8" s="87" t="s">
        <v>83</v>
      </c>
      <c r="B8" s="49"/>
    </row>
    <row r="9" spans="1:2" ht="24.75" customHeight="1">
      <c r="A9" s="87" t="s">
        <v>43</v>
      </c>
      <c r="B9" s="49">
        <v>416.12</v>
      </c>
    </row>
    <row r="10" spans="1:2" ht="24.75" customHeight="1">
      <c r="A10" s="87" t="s">
        <v>49</v>
      </c>
      <c r="B10" s="49"/>
    </row>
    <row r="11" spans="1:2" ht="24.75" customHeight="1">
      <c r="A11" s="87" t="s">
        <v>84</v>
      </c>
      <c r="B11" s="49"/>
    </row>
    <row r="12" spans="1:2" ht="24.75" customHeight="1">
      <c r="A12" s="87" t="s">
        <v>75</v>
      </c>
      <c r="B12" s="49">
        <v>18.8</v>
      </c>
    </row>
    <row r="13" spans="1:2" ht="24.75" customHeight="1">
      <c r="A13" s="87" t="s">
        <v>85</v>
      </c>
      <c r="B13" s="49">
        <v>18.8</v>
      </c>
    </row>
    <row r="14" spans="1:2" ht="24.75" customHeight="1">
      <c r="A14" s="87" t="s">
        <v>86</v>
      </c>
      <c r="B14" s="49">
        <v>18.8</v>
      </c>
    </row>
    <row r="15" spans="1:2" ht="24.75" customHeight="1">
      <c r="A15" s="87" t="s">
        <v>87</v>
      </c>
      <c r="B15" s="49">
        <v>2392.24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5" sqref="B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83"/>
      <c r="B3" s="84"/>
    </row>
    <row r="4" spans="1:2" ht="24" customHeight="1">
      <c r="A4" s="85" t="s">
        <v>33</v>
      </c>
      <c r="B4" s="86" t="s">
        <v>34</v>
      </c>
    </row>
    <row r="5" spans="1:2" ht="24.75" customHeight="1">
      <c r="A5" s="87" t="s">
        <v>35</v>
      </c>
      <c r="B5" s="64">
        <v>1957.32</v>
      </c>
    </row>
    <row r="6" spans="1:2" ht="24.75" customHeight="1">
      <c r="A6" s="87" t="s">
        <v>81</v>
      </c>
      <c r="B6" s="64">
        <v>1957.32</v>
      </c>
    </row>
    <row r="7" spans="1:2" ht="24.75" customHeight="1">
      <c r="A7" s="87" t="s">
        <v>82</v>
      </c>
      <c r="B7" s="64"/>
    </row>
    <row r="8" spans="1:2" ht="24.75" customHeight="1">
      <c r="A8" s="87" t="s">
        <v>83</v>
      </c>
      <c r="B8" s="64"/>
    </row>
    <row r="9" spans="1:2" ht="24.75" customHeight="1">
      <c r="A9" s="87" t="s">
        <v>43</v>
      </c>
      <c r="B9" s="64">
        <v>416.12</v>
      </c>
    </row>
    <row r="10" spans="1:2" ht="24.75" customHeight="1">
      <c r="A10" s="87" t="s">
        <v>49</v>
      </c>
      <c r="B10" s="64"/>
    </row>
    <row r="11" spans="1:2" ht="24.75" customHeight="1">
      <c r="A11" s="87" t="s">
        <v>84</v>
      </c>
      <c r="B11" s="64"/>
    </row>
    <row r="12" spans="1:2" ht="24.75" customHeight="1">
      <c r="A12" s="87" t="s">
        <v>75</v>
      </c>
      <c r="B12" s="64">
        <v>18.8</v>
      </c>
    </row>
    <row r="13" spans="1:2" ht="24.75" customHeight="1">
      <c r="A13" s="87" t="s">
        <v>85</v>
      </c>
      <c r="B13" s="64">
        <v>18.8</v>
      </c>
    </row>
    <row r="14" spans="1:2" ht="24.75" customHeight="1">
      <c r="A14" s="87" t="s">
        <v>86</v>
      </c>
      <c r="B14" s="64">
        <v>18.8</v>
      </c>
    </row>
    <row r="15" spans="1:2" ht="24.75" customHeight="1">
      <c r="A15" s="87" t="s">
        <v>87</v>
      </c>
      <c r="B15" s="64">
        <v>2392.24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C26" sqref="C2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28</v>
      </c>
    </row>
    <row r="2" spans="1:5" ht="24.75" customHeight="1">
      <c r="A2" s="78" t="s">
        <v>88</v>
      </c>
      <c r="B2" s="78"/>
      <c r="C2" s="78"/>
      <c r="D2" s="78"/>
      <c r="E2" s="78"/>
    </row>
    <row r="3" spans="1:5" ht="24.75" customHeight="1">
      <c r="A3" s="70"/>
      <c r="B3" s="70"/>
      <c r="E3" s="4" t="s">
        <v>30</v>
      </c>
    </row>
    <row r="4" spans="1:5" ht="24.75" customHeight="1">
      <c r="A4" s="5" t="s">
        <v>89</v>
      </c>
      <c r="B4" s="5" t="s">
        <v>90</v>
      </c>
      <c r="C4" s="6" t="s">
        <v>91</v>
      </c>
      <c r="D4" s="7" t="s">
        <v>92</v>
      </c>
      <c r="E4" s="79" t="s">
        <v>93</v>
      </c>
    </row>
    <row r="5" spans="1:5" ht="24.75" customHeight="1">
      <c r="A5" s="5" t="s">
        <v>94</v>
      </c>
      <c r="B5" s="5">
        <v>1</v>
      </c>
      <c r="C5" s="6">
        <v>2</v>
      </c>
      <c r="D5" s="7">
        <v>3</v>
      </c>
      <c r="E5" s="80">
        <v>4</v>
      </c>
    </row>
    <row r="6" spans="1:5" ht="29.25" customHeight="1">
      <c r="A6" s="81" t="s">
        <v>95</v>
      </c>
      <c r="B6" s="56">
        <f>C6+D6+E6</f>
        <v>2392.2400000000002</v>
      </c>
      <c r="C6" s="45">
        <f>C7+C13+C24+C39</f>
        <v>2373.44</v>
      </c>
      <c r="D6" s="45">
        <f>D7+D13+D24+D39</f>
        <v>0</v>
      </c>
      <c r="E6" s="45">
        <f>E7+E13+E24+E39</f>
        <v>18.8</v>
      </c>
    </row>
    <row r="7" spans="1:5" ht="29.25" customHeight="1">
      <c r="A7" s="81" t="s">
        <v>96</v>
      </c>
      <c r="B7" s="56">
        <f aca="true" t="shared" si="0" ref="B7:B41">C7+D7+E7</f>
        <v>209.81</v>
      </c>
      <c r="C7" s="45">
        <v>209.81</v>
      </c>
      <c r="D7" s="46"/>
      <c r="E7" s="46"/>
    </row>
    <row r="8" spans="1:5" ht="29.25" customHeight="1">
      <c r="A8" s="81" t="s">
        <v>97</v>
      </c>
      <c r="B8" s="56">
        <f t="shared" si="0"/>
        <v>207.61</v>
      </c>
      <c r="C8" s="45">
        <v>207.61</v>
      </c>
      <c r="D8" s="46"/>
      <c r="E8" s="46"/>
    </row>
    <row r="9" spans="1:5" ht="29.25" customHeight="1">
      <c r="A9" s="82" t="s">
        <v>98</v>
      </c>
      <c r="B9" s="56">
        <f t="shared" si="0"/>
        <v>31.34</v>
      </c>
      <c r="C9" s="48">
        <v>31.34</v>
      </c>
      <c r="D9" s="49"/>
      <c r="E9" s="49"/>
    </row>
    <row r="10" spans="1:5" ht="29.25" customHeight="1">
      <c r="A10" s="82" t="s">
        <v>99</v>
      </c>
      <c r="B10" s="56">
        <f t="shared" si="0"/>
        <v>176.27</v>
      </c>
      <c r="C10" s="48">
        <v>176.27</v>
      </c>
      <c r="D10" s="49"/>
      <c r="E10" s="49"/>
    </row>
    <row r="11" spans="1:5" ht="29.25" customHeight="1">
      <c r="A11" s="81" t="s">
        <v>100</v>
      </c>
      <c r="B11" s="56">
        <f t="shared" si="0"/>
        <v>2.2</v>
      </c>
      <c r="C11" s="45">
        <v>2.2</v>
      </c>
      <c r="D11" s="46"/>
      <c r="E11" s="46"/>
    </row>
    <row r="12" spans="1:5" ht="29.25" customHeight="1">
      <c r="A12" s="82" t="s">
        <v>101</v>
      </c>
      <c r="B12" s="56">
        <f t="shared" si="0"/>
        <v>2.2</v>
      </c>
      <c r="C12" s="48">
        <v>2.2</v>
      </c>
      <c r="D12" s="49"/>
      <c r="E12" s="49"/>
    </row>
    <row r="13" spans="1:5" ht="29.25" customHeight="1">
      <c r="A13" s="81" t="s">
        <v>102</v>
      </c>
      <c r="B13" s="56">
        <f t="shared" si="0"/>
        <v>148.11</v>
      </c>
      <c r="C13" s="45">
        <v>148.11</v>
      </c>
      <c r="D13" s="46"/>
      <c r="E13" s="46"/>
    </row>
    <row r="14" spans="1:5" ht="29.25" customHeight="1">
      <c r="A14" s="81" t="s">
        <v>103</v>
      </c>
      <c r="B14" s="56">
        <f t="shared" si="0"/>
        <v>148.11</v>
      </c>
      <c r="C14" s="45">
        <v>148.11</v>
      </c>
      <c r="D14" s="46"/>
      <c r="E14" s="46"/>
    </row>
    <row r="15" spans="1:5" ht="29.25" customHeight="1">
      <c r="A15" s="82" t="s">
        <v>104</v>
      </c>
      <c r="B15" s="56">
        <f t="shared" si="0"/>
        <v>98.53</v>
      </c>
      <c r="C15" s="48">
        <v>98.53</v>
      </c>
      <c r="D15" s="49"/>
      <c r="E15" s="49"/>
    </row>
    <row r="16" spans="1:5" ht="29.25" customHeight="1">
      <c r="A16" s="82" t="s">
        <v>105</v>
      </c>
      <c r="B16" s="56">
        <f t="shared" si="0"/>
        <v>49.58</v>
      </c>
      <c r="C16" s="48">
        <v>49.58</v>
      </c>
      <c r="D16" s="49"/>
      <c r="E16" s="49"/>
    </row>
    <row r="17" spans="1:5" ht="29.25" customHeight="1">
      <c r="A17" s="81" t="s">
        <v>106</v>
      </c>
      <c r="B17" s="56">
        <f t="shared" si="0"/>
        <v>0</v>
      </c>
      <c r="C17" s="45"/>
      <c r="D17" s="46"/>
      <c r="E17" s="46"/>
    </row>
    <row r="18" spans="1:5" ht="29.25" customHeight="1">
      <c r="A18" s="81" t="s">
        <v>107</v>
      </c>
      <c r="B18" s="56">
        <f t="shared" si="0"/>
        <v>0</v>
      </c>
      <c r="C18" s="45"/>
      <c r="D18" s="46"/>
      <c r="E18" s="46"/>
    </row>
    <row r="19" spans="1:5" ht="29.25" customHeight="1">
      <c r="A19" s="82" t="s">
        <v>108</v>
      </c>
      <c r="B19" s="56">
        <f t="shared" si="0"/>
        <v>0</v>
      </c>
      <c r="C19" s="48"/>
      <c r="D19" s="49"/>
      <c r="E19" s="49"/>
    </row>
    <row r="20" spans="1:5" ht="29.25" customHeight="1">
      <c r="A20" s="82" t="s">
        <v>109</v>
      </c>
      <c r="B20" s="56">
        <f t="shared" si="0"/>
        <v>0</v>
      </c>
      <c r="C20" s="48"/>
      <c r="D20" s="49"/>
      <c r="E20" s="49"/>
    </row>
    <row r="21" spans="1:5" ht="29.25" customHeight="1">
      <c r="A21" s="81" t="s">
        <v>110</v>
      </c>
      <c r="B21" s="56">
        <f t="shared" si="0"/>
        <v>0</v>
      </c>
      <c r="C21" s="45"/>
      <c r="D21" s="46"/>
      <c r="E21" s="46"/>
    </row>
    <row r="22" spans="1:5" ht="29.25" customHeight="1">
      <c r="A22" s="82" t="s">
        <v>111</v>
      </c>
      <c r="B22" s="56">
        <f t="shared" si="0"/>
        <v>0</v>
      </c>
      <c r="C22" s="48"/>
      <c r="D22" s="49"/>
      <c r="E22" s="49"/>
    </row>
    <row r="23" spans="1:5" ht="29.25" customHeight="1">
      <c r="A23" s="82" t="s">
        <v>112</v>
      </c>
      <c r="B23" s="56">
        <f t="shared" si="0"/>
        <v>0</v>
      </c>
      <c r="C23" s="48"/>
      <c r="D23" s="49"/>
      <c r="E23" s="49"/>
    </row>
    <row r="24" spans="1:5" ht="29.25" customHeight="1">
      <c r="A24" s="81" t="s">
        <v>113</v>
      </c>
      <c r="B24" s="56">
        <f t="shared" si="0"/>
        <v>1878.75</v>
      </c>
      <c r="C24" s="45">
        <v>1859.95</v>
      </c>
      <c r="D24" s="46"/>
      <c r="E24" s="46">
        <v>18.8</v>
      </c>
    </row>
    <row r="25" spans="1:5" ht="29.25" customHeight="1">
      <c r="A25" s="81" t="s">
        <v>114</v>
      </c>
      <c r="B25" s="56">
        <f t="shared" si="0"/>
        <v>1878.75</v>
      </c>
      <c r="C25" s="45">
        <v>1859.95</v>
      </c>
      <c r="D25" s="46"/>
      <c r="E25" s="46">
        <v>18.8</v>
      </c>
    </row>
    <row r="26" spans="1:5" ht="29.25" customHeight="1">
      <c r="A26" s="82" t="s">
        <v>115</v>
      </c>
      <c r="B26" s="56">
        <f t="shared" si="0"/>
        <v>1859.95</v>
      </c>
      <c r="C26" s="48">
        <v>1859.95</v>
      </c>
      <c r="D26" s="49"/>
      <c r="E26" s="49"/>
    </row>
    <row r="27" spans="1:5" ht="29.25" customHeight="1">
      <c r="A27" s="82" t="s">
        <v>116</v>
      </c>
      <c r="B27" s="56">
        <f t="shared" si="0"/>
        <v>5.5</v>
      </c>
      <c r="C27" s="48"/>
      <c r="D27" s="49"/>
      <c r="E27" s="49">
        <v>5.5</v>
      </c>
    </row>
    <row r="28" spans="1:5" ht="29.25" customHeight="1">
      <c r="A28" s="82" t="s">
        <v>117</v>
      </c>
      <c r="B28" s="56">
        <f t="shared" si="0"/>
        <v>0</v>
      </c>
      <c r="C28" s="48"/>
      <c r="D28" s="49"/>
      <c r="E28" s="49"/>
    </row>
    <row r="29" spans="1:5" ht="29.25" customHeight="1">
      <c r="A29" s="82" t="s">
        <v>118</v>
      </c>
      <c r="B29" s="56">
        <f t="shared" si="0"/>
        <v>13.3</v>
      </c>
      <c r="C29" s="48"/>
      <c r="D29" s="49"/>
      <c r="E29" s="49">
        <v>13.3</v>
      </c>
    </row>
    <row r="30" spans="1:5" ht="29.25" customHeight="1">
      <c r="A30" s="82" t="s">
        <v>119</v>
      </c>
      <c r="B30" s="56">
        <f t="shared" si="0"/>
        <v>0</v>
      </c>
      <c r="C30" s="48"/>
      <c r="D30" s="49"/>
      <c r="E30" s="49"/>
    </row>
    <row r="31" spans="1:5" ht="29.25" customHeight="1">
      <c r="A31" s="82" t="s">
        <v>120</v>
      </c>
      <c r="B31" s="56">
        <f t="shared" si="0"/>
        <v>0</v>
      </c>
      <c r="C31" s="48"/>
      <c r="D31" s="49"/>
      <c r="E31" s="49"/>
    </row>
    <row r="32" spans="1:5" ht="29.25" customHeight="1">
      <c r="A32" s="82" t="s">
        <v>121</v>
      </c>
      <c r="B32" s="56">
        <f t="shared" si="0"/>
        <v>0</v>
      </c>
      <c r="C32" s="48"/>
      <c r="D32" s="49"/>
      <c r="E32" s="49"/>
    </row>
    <row r="33" spans="1:5" ht="29.25" customHeight="1">
      <c r="A33" s="82" t="s">
        <v>122</v>
      </c>
      <c r="B33" s="56">
        <f t="shared" si="0"/>
        <v>0</v>
      </c>
      <c r="C33" s="48"/>
      <c r="D33" s="49"/>
      <c r="E33" s="49"/>
    </row>
    <row r="34" spans="1:5" ht="29.25" customHeight="1">
      <c r="A34" s="82" t="s">
        <v>123</v>
      </c>
      <c r="B34" s="56">
        <f t="shared" si="0"/>
        <v>0</v>
      </c>
      <c r="C34" s="48"/>
      <c r="D34" s="49"/>
      <c r="E34" s="49"/>
    </row>
    <row r="35" spans="1:5" ht="29.25" customHeight="1">
      <c r="A35" s="81" t="s">
        <v>124</v>
      </c>
      <c r="B35" s="56">
        <f t="shared" si="0"/>
        <v>0</v>
      </c>
      <c r="C35" s="45"/>
      <c r="D35" s="46"/>
      <c r="E35" s="46"/>
    </row>
    <row r="36" spans="1:5" ht="29.25" customHeight="1">
      <c r="A36" s="82" t="s">
        <v>125</v>
      </c>
      <c r="B36" s="56">
        <f t="shared" si="0"/>
        <v>0</v>
      </c>
      <c r="C36" s="48"/>
      <c r="D36" s="49"/>
      <c r="E36" s="49"/>
    </row>
    <row r="37" spans="1:5" ht="29.25" customHeight="1">
      <c r="A37" s="81" t="s">
        <v>126</v>
      </c>
      <c r="B37" s="56">
        <f t="shared" si="0"/>
        <v>0</v>
      </c>
      <c r="C37" s="45"/>
      <c r="D37" s="46"/>
      <c r="E37" s="46"/>
    </row>
    <row r="38" spans="1:5" ht="29.25" customHeight="1">
      <c r="A38" s="82" t="s">
        <v>127</v>
      </c>
      <c r="B38" s="56">
        <f t="shared" si="0"/>
        <v>0</v>
      </c>
      <c r="C38" s="48"/>
      <c r="D38" s="49"/>
      <c r="E38" s="49"/>
    </row>
    <row r="39" spans="1:5" ht="29.25" customHeight="1">
      <c r="A39" s="81" t="s">
        <v>128</v>
      </c>
      <c r="B39" s="56">
        <f t="shared" si="0"/>
        <v>155.57</v>
      </c>
      <c r="C39" s="45">
        <v>155.57</v>
      </c>
      <c r="D39" s="46"/>
      <c r="E39" s="46"/>
    </row>
    <row r="40" spans="1:5" ht="29.25" customHeight="1">
      <c r="A40" s="81" t="s">
        <v>129</v>
      </c>
      <c r="B40" s="56">
        <f t="shared" si="0"/>
        <v>155.57</v>
      </c>
      <c r="C40" s="45">
        <v>155.57</v>
      </c>
      <c r="D40" s="46"/>
      <c r="E40" s="46"/>
    </row>
    <row r="41" spans="1:5" ht="29.25" customHeight="1">
      <c r="A41" s="82" t="s">
        <v>130</v>
      </c>
      <c r="B41" s="56">
        <f t="shared" si="0"/>
        <v>155.57</v>
      </c>
      <c r="C41" s="48">
        <v>155.57</v>
      </c>
      <c r="D41" s="49"/>
      <c r="E41" s="49"/>
    </row>
    <row r="42" ht="12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22">
      <selection activeCell="D7" sqref="D7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5" t="s">
        <v>131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</row>
    <row r="3" spans="2:98" ht="16.5" customHeight="1">
      <c r="B3" s="67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132</v>
      </c>
      <c r="B4" s="7"/>
      <c r="C4" s="69" t="s">
        <v>133</v>
      </c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2" t="s">
        <v>33</v>
      </c>
      <c r="D5" s="70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1" t="s">
        <v>134</v>
      </c>
      <c r="B6" s="58">
        <v>1976.12</v>
      </c>
      <c r="C6" s="72" t="s">
        <v>135</v>
      </c>
      <c r="D6" s="49">
        <v>1976.12</v>
      </c>
      <c r="E6" s="7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1" t="s">
        <v>136</v>
      </c>
      <c r="B7" s="58">
        <v>1976.12</v>
      </c>
      <c r="C7" s="72" t="s">
        <v>137</v>
      </c>
      <c r="D7" s="4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1" t="s">
        <v>138</v>
      </c>
      <c r="B8" s="58"/>
      <c r="C8" s="72" t="s">
        <v>139</v>
      </c>
      <c r="D8" s="49"/>
      <c r="E8" s="7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1" t="s">
        <v>140</v>
      </c>
      <c r="B9" s="58"/>
      <c r="C9" s="72" t="s">
        <v>141</v>
      </c>
      <c r="D9" s="4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1"/>
      <c r="B10" s="74"/>
      <c r="C10" s="72" t="s">
        <v>142</v>
      </c>
      <c r="D10" s="4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1"/>
      <c r="B11" s="74"/>
      <c r="C11" s="72" t="s">
        <v>143</v>
      </c>
      <c r="D11" s="4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1"/>
      <c r="B12" s="74"/>
      <c r="C12" s="72" t="s">
        <v>144</v>
      </c>
      <c r="D12" s="4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5"/>
      <c r="B13" s="76"/>
      <c r="C13" s="72" t="s">
        <v>145</v>
      </c>
      <c r="D13" s="4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5"/>
      <c r="B14" s="77"/>
      <c r="C14" s="72" t="s">
        <v>146</v>
      </c>
      <c r="D14" s="49">
        <v>209.81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5"/>
      <c r="B15" s="76"/>
      <c r="C15" s="72" t="s">
        <v>147</v>
      </c>
      <c r="D15" s="4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5"/>
      <c r="B16" s="76"/>
      <c r="C16" s="72" t="s">
        <v>148</v>
      </c>
      <c r="D16" s="49">
        <v>148.11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5"/>
      <c r="B17" s="76"/>
      <c r="C17" s="72" t="s">
        <v>149</v>
      </c>
      <c r="D17" s="4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5"/>
      <c r="B18" s="76"/>
      <c r="C18" s="72" t="s">
        <v>150</v>
      </c>
      <c r="D18" s="4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5"/>
      <c r="B19" s="76"/>
      <c r="C19" s="72" t="s">
        <v>151</v>
      </c>
      <c r="D19" s="49">
        <v>1462.63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5"/>
      <c r="B20" s="76"/>
      <c r="C20" s="72" t="s">
        <v>152</v>
      </c>
      <c r="D20" s="4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5"/>
      <c r="B21" s="76"/>
      <c r="C21" s="72" t="s">
        <v>153</v>
      </c>
      <c r="D21" s="4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5"/>
      <c r="B22" s="76"/>
      <c r="C22" s="72" t="s">
        <v>154</v>
      </c>
      <c r="D22" s="4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5"/>
      <c r="B23" s="76"/>
      <c r="C23" s="72" t="s">
        <v>155</v>
      </c>
      <c r="D23" s="4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5"/>
      <c r="B24" s="76"/>
      <c r="C24" s="72" t="s">
        <v>156</v>
      </c>
      <c r="D24" s="4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5"/>
      <c r="B25" s="76"/>
      <c r="C25" s="72" t="s">
        <v>157</v>
      </c>
      <c r="D25" s="4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5"/>
      <c r="B26" s="76"/>
      <c r="C26" s="72" t="s">
        <v>158</v>
      </c>
      <c r="D26" s="49">
        <v>155.57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5"/>
      <c r="B27" s="76"/>
      <c r="C27" s="72" t="s">
        <v>159</v>
      </c>
      <c r="D27" s="4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5"/>
      <c r="B28" s="76"/>
      <c r="C28" s="72" t="s">
        <v>160</v>
      </c>
      <c r="D28" s="4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5"/>
      <c r="B29" s="76"/>
      <c r="C29" s="72" t="s">
        <v>161</v>
      </c>
      <c r="D29" s="4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5"/>
      <c r="B30" s="76"/>
      <c r="C30" s="72" t="s">
        <v>162</v>
      </c>
      <c r="D30" s="4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5"/>
      <c r="B31" s="76"/>
      <c r="C31" s="72" t="s">
        <v>163</v>
      </c>
      <c r="D31" s="4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5"/>
      <c r="B32" s="76"/>
      <c r="C32" s="72" t="s">
        <v>164</v>
      </c>
      <c r="D32" s="4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5"/>
      <c r="B33" s="76"/>
      <c r="C33" s="72" t="s">
        <v>165</v>
      </c>
      <c r="D33" s="4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5"/>
      <c r="B34" s="76"/>
      <c r="C34" s="72" t="s">
        <v>166</v>
      </c>
      <c r="D34" s="4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69" t="s">
        <v>167</v>
      </c>
      <c r="B35" s="48">
        <f>B6</f>
        <v>1976.12</v>
      </c>
      <c r="C35" s="6" t="s">
        <v>168</v>
      </c>
      <c r="D35" s="49">
        <f>D6</f>
        <v>1976.12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F19" sqref="F19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52" t="s">
        <v>95</v>
      </c>
      <c r="J5" s="52" t="s">
        <v>91</v>
      </c>
      <c r="K5" s="53" t="s">
        <v>92</v>
      </c>
    </row>
    <row r="6" spans="1:11" ht="24.75" customHeight="1">
      <c r="A6" s="5" t="s">
        <v>94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4" t="s">
        <v>95</v>
      </c>
      <c r="B7" s="62">
        <v>1976.12</v>
      </c>
      <c r="C7" s="9">
        <f>D7+E7</f>
        <v>1976.12</v>
      </c>
      <c r="D7" s="9">
        <v>1957.32</v>
      </c>
      <c r="E7" s="9">
        <v>18.8</v>
      </c>
      <c r="F7" s="62"/>
      <c r="G7" s="62"/>
      <c r="H7" s="62"/>
      <c r="I7" s="62"/>
      <c r="J7" s="62"/>
      <c r="K7" s="63"/>
    </row>
    <row r="8" spans="1:11" ht="24.75" customHeight="1">
      <c r="A8" s="54" t="s">
        <v>174</v>
      </c>
      <c r="B8" s="62">
        <v>1976.12</v>
      </c>
      <c r="C8" s="9">
        <f>D8+E8</f>
        <v>1976.12</v>
      </c>
      <c r="D8" s="9">
        <v>1957.32</v>
      </c>
      <c r="E8" s="9">
        <v>18.8</v>
      </c>
      <c r="F8" s="62"/>
      <c r="G8" s="62"/>
      <c r="H8" s="62"/>
      <c r="I8" s="62"/>
      <c r="J8" s="62"/>
      <c r="K8" s="63"/>
    </row>
    <row r="9" spans="1:11" ht="24.75" customHeight="1">
      <c r="A9" s="8" t="s">
        <v>175</v>
      </c>
      <c r="B9" s="9">
        <v>1976.12</v>
      </c>
      <c r="C9" s="9">
        <f>D9+E9</f>
        <v>1976.12</v>
      </c>
      <c r="D9" s="9">
        <v>1957.32</v>
      </c>
      <c r="E9" s="9">
        <v>18.8</v>
      </c>
      <c r="F9" s="9"/>
      <c r="G9" s="9"/>
      <c r="H9" s="9"/>
      <c r="I9" s="9"/>
      <c r="J9" s="9"/>
      <c r="K9" s="64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E41" sqref="E4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176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177</v>
      </c>
      <c r="B5" s="6" t="s">
        <v>178</v>
      </c>
      <c r="C5" s="52" t="s">
        <v>95</v>
      </c>
      <c r="D5" s="52" t="s">
        <v>91</v>
      </c>
      <c r="E5" s="53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54" t="s">
        <v>179</v>
      </c>
      <c r="B7" s="60" t="s">
        <v>95</v>
      </c>
      <c r="C7" s="45">
        <f>D7+E7</f>
        <v>1976.12</v>
      </c>
      <c r="D7" s="45">
        <f>D8+D14+D18+D22+D34</f>
        <v>1957.32</v>
      </c>
      <c r="E7" s="45">
        <f>E8+E14+E18+E22+E34</f>
        <v>18.8</v>
      </c>
    </row>
    <row r="8" spans="1:5" ht="24.75" customHeight="1">
      <c r="A8" s="54" t="s">
        <v>180</v>
      </c>
      <c r="B8" s="60" t="s">
        <v>96</v>
      </c>
      <c r="C8" s="45">
        <f aca="true" t="shared" si="0" ref="C8:C36">D8+E8</f>
        <v>209.81</v>
      </c>
      <c r="D8" s="45">
        <v>209.81</v>
      </c>
      <c r="E8" s="46"/>
    </row>
    <row r="9" spans="1:5" ht="24.75" customHeight="1">
      <c r="A9" s="54" t="s">
        <v>181</v>
      </c>
      <c r="B9" s="60" t="s">
        <v>97</v>
      </c>
      <c r="C9" s="45">
        <f t="shared" si="0"/>
        <v>207.61</v>
      </c>
      <c r="D9" s="45">
        <v>207.61</v>
      </c>
      <c r="E9" s="46"/>
    </row>
    <row r="10" spans="1:5" ht="24.75" customHeight="1">
      <c r="A10" s="8" t="s">
        <v>182</v>
      </c>
      <c r="B10" s="61" t="s">
        <v>98</v>
      </c>
      <c r="C10" s="45">
        <f t="shared" si="0"/>
        <v>31.34</v>
      </c>
      <c r="D10" s="48">
        <v>31.34</v>
      </c>
      <c r="E10" s="49"/>
    </row>
    <row r="11" spans="1:5" ht="24.75" customHeight="1">
      <c r="A11" s="8" t="s">
        <v>183</v>
      </c>
      <c r="B11" s="61" t="s">
        <v>99</v>
      </c>
      <c r="C11" s="45">
        <f t="shared" si="0"/>
        <v>176.27</v>
      </c>
      <c r="D11" s="48">
        <v>176.27</v>
      </c>
      <c r="E11" s="49"/>
    </row>
    <row r="12" spans="1:5" ht="24.75" customHeight="1">
      <c r="A12" s="54" t="s">
        <v>184</v>
      </c>
      <c r="B12" s="60" t="s">
        <v>100</v>
      </c>
      <c r="C12" s="45">
        <f t="shared" si="0"/>
        <v>2.2</v>
      </c>
      <c r="D12" s="45">
        <v>2.2</v>
      </c>
      <c r="E12" s="46"/>
    </row>
    <row r="13" spans="1:5" ht="24.75" customHeight="1">
      <c r="A13" s="8" t="s">
        <v>185</v>
      </c>
      <c r="B13" s="61" t="s">
        <v>101</v>
      </c>
      <c r="C13" s="45">
        <f t="shared" si="0"/>
        <v>2.2</v>
      </c>
      <c r="D13" s="48">
        <v>2.2</v>
      </c>
      <c r="E13" s="49"/>
    </row>
    <row r="14" spans="1:5" ht="24.75" customHeight="1">
      <c r="A14" s="54" t="s">
        <v>186</v>
      </c>
      <c r="B14" s="60" t="s">
        <v>102</v>
      </c>
      <c r="C14" s="45">
        <f t="shared" si="0"/>
        <v>148.11</v>
      </c>
      <c r="D14" s="45">
        <v>148.11</v>
      </c>
      <c r="E14" s="46"/>
    </row>
    <row r="15" spans="1:5" ht="24.75" customHeight="1">
      <c r="A15" s="54" t="s">
        <v>187</v>
      </c>
      <c r="B15" s="60" t="s">
        <v>103</v>
      </c>
      <c r="C15" s="45">
        <f t="shared" si="0"/>
        <v>148.11</v>
      </c>
      <c r="D15" s="45">
        <v>148.11</v>
      </c>
      <c r="E15" s="46"/>
    </row>
    <row r="16" spans="1:5" ht="24.75" customHeight="1">
      <c r="A16" s="8" t="s">
        <v>188</v>
      </c>
      <c r="B16" s="61" t="s">
        <v>104</v>
      </c>
      <c r="C16" s="45">
        <f t="shared" si="0"/>
        <v>98.53</v>
      </c>
      <c r="D16" s="48">
        <v>98.53</v>
      </c>
      <c r="E16" s="49"/>
    </row>
    <row r="17" spans="1:5" ht="24.75" customHeight="1">
      <c r="A17" s="8" t="s">
        <v>189</v>
      </c>
      <c r="B17" s="61" t="s">
        <v>105</v>
      </c>
      <c r="C17" s="45">
        <f t="shared" si="0"/>
        <v>49.58</v>
      </c>
      <c r="D17" s="48">
        <v>49.58</v>
      </c>
      <c r="E17" s="49"/>
    </row>
    <row r="18" spans="1:5" ht="24.75" customHeight="1">
      <c r="A18" s="54" t="s">
        <v>190</v>
      </c>
      <c r="B18" s="60" t="s">
        <v>106</v>
      </c>
      <c r="C18" s="45">
        <f t="shared" si="0"/>
        <v>0</v>
      </c>
      <c r="D18" s="45"/>
      <c r="E18" s="46"/>
    </row>
    <row r="19" spans="1:5" ht="24.75" customHeight="1">
      <c r="A19" s="54" t="s">
        <v>191</v>
      </c>
      <c r="B19" s="60" t="s">
        <v>110</v>
      </c>
      <c r="C19" s="45">
        <f t="shared" si="0"/>
        <v>0</v>
      </c>
      <c r="D19" s="45"/>
      <c r="E19" s="46"/>
    </row>
    <row r="20" spans="1:5" ht="24.75" customHeight="1">
      <c r="A20" s="8" t="s">
        <v>192</v>
      </c>
      <c r="B20" s="61" t="s">
        <v>111</v>
      </c>
      <c r="C20" s="45">
        <f t="shared" si="0"/>
        <v>0</v>
      </c>
      <c r="D20" s="48"/>
      <c r="E20" s="49"/>
    </row>
    <row r="21" spans="1:5" ht="24.75" customHeight="1">
      <c r="A21" s="8" t="s">
        <v>193</v>
      </c>
      <c r="B21" s="61" t="s">
        <v>112</v>
      </c>
      <c r="C21" s="45">
        <f t="shared" si="0"/>
        <v>0</v>
      </c>
      <c r="D21" s="48"/>
      <c r="E21" s="49"/>
    </row>
    <row r="22" spans="1:5" ht="24.75" customHeight="1">
      <c r="A22" s="54" t="s">
        <v>194</v>
      </c>
      <c r="B22" s="60" t="s">
        <v>113</v>
      </c>
      <c r="C22" s="45">
        <f t="shared" si="0"/>
        <v>1462.6299999999999</v>
      </c>
      <c r="D22" s="45">
        <v>1443.83</v>
      </c>
      <c r="E22" s="46">
        <v>18.8</v>
      </c>
    </row>
    <row r="23" spans="1:5" ht="24.75" customHeight="1">
      <c r="A23" s="54" t="s">
        <v>195</v>
      </c>
      <c r="B23" s="60" t="s">
        <v>114</v>
      </c>
      <c r="C23" s="45">
        <f t="shared" si="0"/>
        <v>1462.6299999999999</v>
      </c>
      <c r="D23" s="45">
        <v>1443.83</v>
      </c>
      <c r="E23" s="46">
        <v>18.8</v>
      </c>
    </row>
    <row r="24" spans="1:5" ht="24.75" customHeight="1">
      <c r="A24" s="8" t="s">
        <v>196</v>
      </c>
      <c r="B24" s="61" t="s">
        <v>115</v>
      </c>
      <c r="C24" s="45">
        <f t="shared" si="0"/>
        <v>1443.83</v>
      </c>
      <c r="D24" s="48">
        <v>1443.83</v>
      </c>
      <c r="E24" s="49"/>
    </row>
    <row r="25" spans="1:5" ht="24.75" customHeight="1">
      <c r="A25" s="8" t="s">
        <v>197</v>
      </c>
      <c r="B25" s="61" t="s">
        <v>116</v>
      </c>
      <c r="C25" s="45">
        <f t="shared" si="0"/>
        <v>5.5</v>
      </c>
      <c r="D25" s="48"/>
      <c r="E25" s="49">
        <v>5.5</v>
      </c>
    </row>
    <row r="26" spans="1:5" ht="24.75" customHeight="1">
      <c r="A26" s="8" t="s">
        <v>198</v>
      </c>
      <c r="B26" s="61" t="s">
        <v>118</v>
      </c>
      <c r="C26" s="45">
        <f t="shared" si="0"/>
        <v>13.3</v>
      </c>
      <c r="D26" s="48"/>
      <c r="E26" s="49">
        <v>13.3</v>
      </c>
    </row>
    <row r="27" spans="1:5" ht="24.75" customHeight="1">
      <c r="A27" s="8" t="s">
        <v>199</v>
      </c>
      <c r="B27" s="61" t="s">
        <v>119</v>
      </c>
      <c r="C27" s="45">
        <f t="shared" si="0"/>
        <v>0</v>
      </c>
      <c r="D27" s="48"/>
      <c r="E27" s="49"/>
    </row>
    <row r="28" spans="1:5" ht="24.75" customHeight="1">
      <c r="A28" s="8" t="s">
        <v>200</v>
      </c>
      <c r="B28" s="61" t="s">
        <v>120</v>
      </c>
      <c r="C28" s="45">
        <f t="shared" si="0"/>
        <v>0</v>
      </c>
      <c r="D28" s="48"/>
      <c r="E28" s="49"/>
    </row>
    <row r="29" spans="1:5" ht="24.75" customHeight="1">
      <c r="A29" s="8" t="s">
        <v>201</v>
      </c>
      <c r="B29" s="61" t="s">
        <v>121</v>
      </c>
      <c r="C29" s="45">
        <f t="shared" si="0"/>
        <v>0</v>
      </c>
      <c r="D29" s="48"/>
      <c r="E29" s="49"/>
    </row>
    <row r="30" spans="1:5" ht="24.75" customHeight="1">
      <c r="A30" s="8" t="s">
        <v>202</v>
      </c>
      <c r="B30" s="61" t="s">
        <v>122</v>
      </c>
      <c r="C30" s="45">
        <f t="shared" si="0"/>
        <v>0</v>
      </c>
      <c r="D30" s="48"/>
      <c r="E30" s="49"/>
    </row>
    <row r="31" spans="1:5" ht="24.75" customHeight="1">
      <c r="A31" s="8" t="s">
        <v>203</v>
      </c>
      <c r="B31" s="61" t="s">
        <v>123</v>
      </c>
      <c r="C31" s="45">
        <f t="shared" si="0"/>
        <v>0</v>
      </c>
      <c r="D31" s="48"/>
      <c r="E31" s="49"/>
    </row>
    <row r="32" spans="1:5" ht="24.75" customHeight="1">
      <c r="A32" s="54" t="s">
        <v>204</v>
      </c>
      <c r="B32" s="60" t="s">
        <v>124</v>
      </c>
      <c r="C32" s="45">
        <f t="shared" si="0"/>
        <v>0</v>
      </c>
      <c r="D32" s="45"/>
      <c r="E32" s="46"/>
    </row>
    <row r="33" spans="1:5" ht="24.75" customHeight="1">
      <c r="A33" s="8" t="s">
        <v>205</v>
      </c>
      <c r="B33" s="61" t="s">
        <v>125</v>
      </c>
      <c r="C33" s="45">
        <f t="shared" si="0"/>
        <v>0</v>
      </c>
      <c r="D33" s="48"/>
      <c r="E33" s="49"/>
    </row>
    <row r="34" spans="1:5" ht="24.75" customHeight="1">
      <c r="A34" s="54" t="s">
        <v>206</v>
      </c>
      <c r="B34" s="60" t="s">
        <v>128</v>
      </c>
      <c r="C34" s="45">
        <f t="shared" si="0"/>
        <v>155.57</v>
      </c>
      <c r="D34" s="45">
        <v>155.57</v>
      </c>
      <c r="E34" s="46"/>
    </row>
    <row r="35" spans="1:5" ht="24.75" customHeight="1">
      <c r="A35" s="54" t="s">
        <v>207</v>
      </c>
      <c r="B35" s="60" t="s">
        <v>129</v>
      </c>
      <c r="C35" s="45">
        <f t="shared" si="0"/>
        <v>155.57</v>
      </c>
      <c r="D35" s="45">
        <v>155.57</v>
      </c>
      <c r="E35" s="46"/>
    </row>
    <row r="36" spans="1:5" ht="24.75" customHeight="1">
      <c r="A36" s="8" t="s">
        <v>208</v>
      </c>
      <c r="B36" s="61" t="s">
        <v>130</v>
      </c>
      <c r="C36" s="45">
        <f t="shared" si="0"/>
        <v>155.57</v>
      </c>
      <c r="D36" s="48">
        <v>155.57</v>
      </c>
      <c r="E36" s="49"/>
    </row>
    <row r="37" ht="12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彦博</cp:lastModifiedBy>
  <cp:lastPrinted>2019-10-05T07:22:47Z</cp:lastPrinted>
  <dcterms:created xsi:type="dcterms:W3CDTF">2018-01-17T04:55:04Z</dcterms:created>
  <dcterms:modified xsi:type="dcterms:W3CDTF">2023-09-18T07:59:30Z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I">
    <vt:lpwstr>8C941A5F4B3A4B3BB7180230738A702B</vt:lpwstr>
  </property>
  <property fmtid="{D5CDD505-2E9C-101B-9397-08002B2CF9AE}" pid="5" name="KSOProductBuildV">
    <vt:lpwstr>2052-12.1.0.15374</vt:lpwstr>
  </property>
</Properties>
</file>